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Y:\DIV1\Iarussi\Fiorani\"/>
    </mc:Choice>
  </mc:AlternateContent>
  <xr:revisionPtr revIDLastSave="0" documentId="13_ncr:1_{CFAF96F6-CFD4-411F-9929-618CF4DA3788}" xr6:coauthVersionLast="36" xr6:coauthVersionMax="47" xr10:uidLastSave="{00000000-0000-0000-0000-000000000000}"/>
  <bookViews>
    <workbookView xWindow="-105" yWindow="-105" windowWidth="23250" windowHeight="12570" activeTab="5" xr2:uid="{00000000-000D-0000-FFFF-FFFF00000000}"/>
  </bookViews>
  <sheets>
    <sheet name="RIEPILOGO" sheetId="31" r:id="rId1"/>
    <sheet name="PON SPAO" sheetId="30" r:id="rId2"/>
    <sheet name="PON IOG" sheetId="29" r:id="rId3"/>
    <sheet name="POC SPAO" sheetId="28" r:id="rId4"/>
    <sheet name="DIV. 4^" sheetId="27" r:id="rId5"/>
    <sheet name="D.P.2023" sheetId="26" r:id="rId6"/>
  </sheets>
  <definedNames>
    <definedName name="_xlnm._FilterDatabase" localSheetId="5" hidden="1">D.P.2023!$A$2:$M$2</definedName>
    <definedName name="Avanzate">#REF!</definedName>
    <definedName name="DataDiFine">#REF!</definedName>
    <definedName name="DataDiInizio">#REF!</definedName>
    <definedName name="IndennitàTrasferta">#REF!</definedName>
    <definedName name="TuttiIDati">#REF!</definedName>
  </definedNames>
  <calcPr calcId="191029"/>
</workbook>
</file>

<file path=xl/calcChain.xml><?xml version="1.0" encoding="utf-8"?>
<calcChain xmlns="http://schemas.openxmlformats.org/spreadsheetml/2006/main">
  <c r="L117" i="30" l="1"/>
  <c r="L147" i="26"/>
  <c r="F4" i="31" l="1"/>
  <c r="F5" i="31"/>
  <c r="F6" i="31"/>
  <c r="F3" i="31"/>
  <c r="K4" i="27"/>
  <c r="K5" i="27"/>
  <c r="K6" i="27"/>
  <c r="K7" i="27"/>
  <c r="K8" i="27"/>
  <c r="K9" i="27"/>
  <c r="K10" i="27"/>
  <c r="K11" i="27"/>
  <c r="K12" i="27"/>
  <c r="K13" i="27"/>
  <c r="K14" i="27"/>
  <c r="K15" i="27"/>
  <c r="K16" i="27"/>
  <c r="K17" i="27"/>
  <c r="K18" i="27"/>
  <c r="K3" i="27"/>
  <c r="J19" i="27"/>
  <c r="I19" i="27"/>
  <c r="K19" i="27"/>
  <c r="I10" i="28"/>
  <c r="I24" i="29"/>
  <c r="K148" i="30"/>
  <c r="J148" i="30"/>
  <c r="I148" i="30"/>
  <c r="L147" i="30"/>
  <c r="L146" i="30"/>
  <c r="L145" i="30"/>
  <c r="L144" i="30"/>
  <c r="L143" i="30"/>
  <c r="L142" i="30"/>
  <c r="L141" i="30"/>
  <c r="L140" i="30"/>
  <c r="L139" i="30"/>
  <c r="L138" i="30"/>
  <c r="L137" i="30"/>
  <c r="L136" i="30"/>
  <c r="L135" i="30"/>
  <c r="L134" i="30"/>
  <c r="L133" i="30"/>
  <c r="L132" i="30"/>
  <c r="L131" i="30"/>
  <c r="L130" i="30"/>
  <c r="L129" i="30"/>
  <c r="L128" i="30"/>
  <c r="L127" i="30"/>
  <c r="L126" i="30"/>
  <c r="L125" i="30"/>
  <c r="L124" i="30"/>
  <c r="L123" i="30"/>
  <c r="L122" i="30"/>
  <c r="L121" i="30"/>
  <c r="L120" i="30"/>
  <c r="L119" i="30"/>
  <c r="L118" i="30"/>
  <c r="L116" i="30"/>
  <c r="L115" i="30"/>
  <c r="L114" i="30"/>
  <c r="L113" i="30"/>
  <c r="L112" i="30"/>
  <c r="L111" i="30"/>
  <c r="L110" i="30"/>
  <c r="L109" i="30"/>
  <c r="L108" i="30"/>
  <c r="L107" i="30"/>
  <c r="L106" i="30"/>
  <c r="L105" i="30"/>
  <c r="L104" i="30"/>
  <c r="L103" i="30"/>
  <c r="L102" i="30"/>
  <c r="L101" i="30"/>
  <c r="L100" i="30"/>
  <c r="L99" i="30"/>
  <c r="L98" i="30"/>
  <c r="L97" i="30"/>
  <c r="L96" i="30"/>
  <c r="L95" i="30"/>
  <c r="L94" i="30"/>
  <c r="L93" i="30"/>
  <c r="L92" i="30"/>
  <c r="L91" i="30"/>
  <c r="L90" i="30"/>
  <c r="L89" i="30"/>
  <c r="L88" i="30"/>
  <c r="L87" i="30"/>
  <c r="L86" i="30"/>
  <c r="L85" i="30"/>
  <c r="L84" i="30"/>
  <c r="L83" i="30"/>
  <c r="L82" i="30"/>
  <c r="L81" i="30"/>
  <c r="L80" i="30"/>
  <c r="L79" i="30"/>
  <c r="L78" i="30"/>
  <c r="L77" i="30"/>
  <c r="L76" i="30"/>
  <c r="L75" i="30"/>
  <c r="L74" i="30"/>
  <c r="L73" i="30"/>
  <c r="L72" i="30"/>
  <c r="L71" i="30"/>
  <c r="L70" i="30"/>
  <c r="L69" i="30"/>
  <c r="L68" i="30"/>
  <c r="L67" i="30"/>
  <c r="L66" i="30"/>
  <c r="L65" i="30"/>
  <c r="L64" i="30"/>
  <c r="L63" i="30"/>
  <c r="L62" i="30"/>
  <c r="L61" i="30"/>
  <c r="L60" i="30"/>
  <c r="L59" i="30"/>
  <c r="L58" i="30"/>
  <c r="L57" i="30"/>
  <c r="L56" i="30"/>
  <c r="L55" i="30"/>
  <c r="L54" i="30"/>
  <c r="L53" i="30"/>
  <c r="L52" i="30"/>
  <c r="L51" i="30"/>
  <c r="L50" i="30"/>
  <c r="L49" i="30"/>
  <c r="L48" i="30"/>
  <c r="L47" i="30"/>
  <c r="L46" i="30"/>
  <c r="L45" i="30"/>
  <c r="L44" i="30"/>
  <c r="L43" i="30"/>
  <c r="L42" i="30"/>
  <c r="L41" i="30"/>
  <c r="L40" i="30"/>
  <c r="L39" i="30"/>
  <c r="L38" i="30"/>
  <c r="L37" i="30"/>
  <c r="L36" i="30"/>
  <c r="L35" i="30"/>
  <c r="L34" i="30"/>
  <c r="L33" i="30"/>
  <c r="L32" i="30"/>
  <c r="L31" i="30"/>
  <c r="L30" i="30"/>
  <c r="L29" i="30"/>
  <c r="L28" i="30"/>
  <c r="L27" i="30"/>
  <c r="L26" i="30"/>
  <c r="L25" i="30"/>
  <c r="L24" i="30"/>
  <c r="L23" i="30"/>
  <c r="L22" i="30"/>
  <c r="L21" i="30"/>
  <c r="L20" i="30"/>
  <c r="L19" i="30"/>
  <c r="L18" i="30"/>
  <c r="L17" i="30"/>
  <c r="L16" i="30"/>
  <c r="L15" i="30"/>
  <c r="L14" i="30"/>
  <c r="L13" i="30"/>
  <c r="L12" i="30"/>
  <c r="L11" i="30"/>
  <c r="L10" i="30"/>
  <c r="L9" i="30"/>
  <c r="L8" i="30"/>
  <c r="L7" i="30"/>
  <c r="L6" i="30"/>
  <c r="L5" i="30"/>
  <c r="L4" i="30"/>
  <c r="L3" i="30"/>
  <c r="L148" i="30"/>
  <c r="L191" i="26"/>
  <c r="L190" i="26"/>
  <c r="L189" i="26"/>
  <c r="L188" i="26"/>
  <c r="L187" i="26"/>
  <c r="L186" i="26"/>
  <c r="L185" i="26"/>
  <c r="L184" i="26"/>
  <c r="L183" i="26"/>
  <c r="L182" i="26"/>
  <c r="L181" i="26"/>
  <c r="L180" i="26"/>
  <c r="L179" i="26"/>
  <c r="L178" i="26"/>
  <c r="L177" i="26"/>
  <c r="L176" i="26"/>
  <c r="L175" i="26"/>
  <c r="L174" i="26"/>
  <c r="L173" i="26"/>
  <c r="L172" i="26"/>
  <c r="L171" i="26"/>
  <c r="L170" i="26"/>
  <c r="L169" i="26"/>
  <c r="L168" i="26"/>
  <c r="L167" i="26"/>
  <c r="L166" i="26"/>
  <c r="L165" i="26"/>
  <c r="L164" i="26"/>
  <c r="L163" i="26"/>
  <c r="L162" i="26"/>
  <c r="L161" i="26"/>
  <c r="L160" i="26"/>
  <c r="L159" i="26"/>
  <c r="L158" i="26"/>
  <c r="L157" i="26"/>
  <c r="L156" i="26"/>
  <c r="L155" i="26"/>
  <c r="L154" i="26"/>
  <c r="L153" i="26"/>
  <c r="L152" i="26"/>
  <c r="L151" i="26"/>
  <c r="L150" i="26"/>
  <c r="L149" i="26"/>
  <c r="L148" i="26"/>
  <c r="L146" i="26"/>
  <c r="L145" i="26"/>
  <c r="L144" i="26"/>
  <c r="L143" i="26"/>
  <c r="L142" i="26"/>
  <c r="L141" i="26"/>
  <c r="L140" i="26"/>
  <c r="L139" i="26"/>
  <c r="L138" i="26"/>
  <c r="L137" i="26"/>
  <c r="L136" i="26"/>
  <c r="L135" i="26"/>
  <c r="L134" i="26"/>
  <c r="L133" i="26"/>
  <c r="L132" i="26"/>
  <c r="L131" i="26"/>
  <c r="L130" i="26"/>
  <c r="L129" i="26"/>
  <c r="L128" i="26"/>
  <c r="L127" i="26"/>
  <c r="L126" i="26"/>
  <c r="L125" i="26"/>
  <c r="L124" i="26"/>
  <c r="L123" i="26"/>
  <c r="L122" i="26"/>
  <c r="L121" i="26"/>
  <c r="L120" i="26"/>
  <c r="L119" i="26"/>
  <c r="L118" i="26"/>
  <c r="L117" i="26"/>
  <c r="L116" i="26"/>
  <c r="L115" i="26"/>
  <c r="L114" i="26"/>
  <c r="L113" i="26"/>
  <c r="L112" i="26"/>
  <c r="L111" i="26"/>
  <c r="L110" i="26"/>
  <c r="L109" i="26"/>
  <c r="L108" i="26"/>
  <c r="L107" i="26"/>
  <c r="L106" i="26"/>
  <c r="L105" i="26"/>
  <c r="L104" i="26"/>
  <c r="L103" i="26"/>
  <c r="L102" i="26"/>
  <c r="L101" i="26"/>
  <c r="L100" i="26"/>
  <c r="L99" i="26"/>
  <c r="L98" i="26"/>
  <c r="L97" i="26"/>
  <c r="L96" i="26"/>
  <c r="L95" i="26"/>
  <c r="L94" i="26"/>
  <c r="L93" i="26"/>
  <c r="L92" i="26"/>
  <c r="L91" i="26"/>
  <c r="L90" i="26"/>
  <c r="L89" i="26"/>
  <c r="L88" i="26"/>
  <c r="L87" i="26"/>
  <c r="L86" i="26"/>
  <c r="L85" i="26"/>
  <c r="L84" i="26"/>
  <c r="L83" i="26"/>
  <c r="L82" i="26"/>
  <c r="L81" i="26"/>
  <c r="L80" i="26"/>
  <c r="L79" i="26"/>
  <c r="L78" i="26"/>
  <c r="L77" i="26"/>
  <c r="L76" i="26"/>
  <c r="L75" i="26"/>
  <c r="L74" i="26"/>
  <c r="L73" i="26"/>
  <c r="L72" i="26"/>
  <c r="L71" i="26"/>
  <c r="L70" i="26"/>
  <c r="L69" i="26"/>
  <c r="L68" i="26"/>
  <c r="L67" i="26"/>
  <c r="L66" i="26"/>
  <c r="L65" i="26"/>
  <c r="L64" i="26"/>
  <c r="L63" i="26"/>
  <c r="L62" i="26"/>
  <c r="L61" i="26"/>
  <c r="L60" i="26"/>
  <c r="L59" i="26"/>
  <c r="L58" i="26"/>
  <c r="L57" i="26"/>
  <c r="L56" i="26"/>
  <c r="L55" i="26"/>
  <c r="L54" i="26"/>
  <c r="L53" i="26"/>
  <c r="L52" i="26"/>
  <c r="L51" i="26"/>
  <c r="L50" i="26"/>
  <c r="L49" i="26"/>
  <c r="L48" i="26"/>
  <c r="L47" i="26"/>
  <c r="L46" i="26"/>
  <c r="L45" i="26"/>
  <c r="L44" i="26"/>
  <c r="L43" i="26"/>
  <c r="L42" i="26"/>
  <c r="L41" i="26"/>
  <c r="L40" i="26"/>
  <c r="L39" i="26"/>
  <c r="L38" i="26"/>
  <c r="L37" i="26"/>
  <c r="L36" i="26"/>
  <c r="L35" i="26"/>
  <c r="L34" i="26"/>
  <c r="L33" i="26"/>
  <c r="L32" i="26"/>
  <c r="L31" i="26"/>
  <c r="L30" i="26"/>
  <c r="L29" i="26"/>
  <c r="L28" i="26"/>
  <c r="L27" i="26"/>
  <c r="L26" i="26"/>
  <c r="L25" i="26"/>
  <c r="L24" i="26"/>
  <c r="L23" i="26"/>
  <c r="L22" i="26"/>
  <c r="L21" i="26"/>
  <c r="L20" i="26"/>
  <c r="L19" i="26"/>
  <c r="L18" i="26"/>
  <c r="L17" i="26"/>
  <c r="L16" i="26"/>
  <c r="L15" i="26"/>
  <c r="L14" i="26"/>
  <c r="L13" i="26"/>
  <c r="L12" i="26"/>
  <c r="L11" i="26"/>
  <c r="L10" i="26"/>
  <c r="L9" i="26"/>
  <c r="L8" i="26"/>
  <c r="L7" i="26"/>
  <c r="L6" i="26"/>
  <c r="L5" i="26"/>
  <c r="L4" i="26"/>
  <c r="L3" i="26"/>
  <c r="E7" i="31"/>
  <c r="D7" i="31"/>
  <c r="C7" i="31"/>
  <c r="F7" i="31"/>
  <c r="J192" i="26" l="1"/>
  <c r="K192" i="26"/>
  <c r="I192" i="26" l="1"/>
  <c r="L192" i="26" l="1"/>
</calcChain>
</file>

<file path=xl/sharedStrings.xml><?xml version="1.0" encoding="utf-8"?>
<sst xmlns="http://schemas.openxmlformats.org/spreadsheetml/2006/main" count="1813" uniqueCount="390">
  <si>
    <t>TOTALE</t>
  </si>
  <si>
    <t>IMPORTO</t>
  </si>
  <si>
    <t>IVA</t>
  </si>
  <si>
    <t>D.D. E DATA DECRETO</t>
  </si>
  <si>
    <t>N. D.P.</t>
  </si>
  <si>
    <t>Beneficiario</t>
  </si>
  <si>
    <t>Oggetto</t>
  </si>
  <si>
    <t>Fattura</t>
  </si>
  <si>
    <t>Data Fattura</t>
  </si>
  <si>
    <t>Fondo</t>
  </si>
  <si>
    <t>CISALPINA</t>
  </si>
  <si>
    <t>P002_FSE</t>
  </si>
  <si>
    <t>PON SPAO</t>
  </si>
  <si>
    <t>IRPEF</t>
  </si>
  <si>
    <t>CONSEDIN</t>
  </si>
  <si>
    <t>ANPAL SERVIZI</t>
  </si>
  <si>
    <t>INAPP</t>
  </si>
  <si>
    <t>COMMISSIONE EUROPEA</t>
  </si>
  <si>
    <t>ANPAL ISTITUZIONALE</t>
  </si>
  <si>
    <t>ENTE NAZIONALE PER IL MICROCREDITO</t>
  </si>
  <si>
    <t>EY ADVISORY SPA</t>
  </si>
  <si>
    <t>REGIONE CAMPANIA</t>
  </si>
  <si>
    <t>PERSONALE</t>
  </si>
  <si>
    <t>REGIONE CALABRIA</t>
  </si>
  <si>
    <t>REGIONE MARCHE</t>
  </si>
  <si>
    <t>REGIONE BASILICATA</t>
  </si>
  <si>
    <t>REGIONE PUGLIA</t>
  </si>
  <si>
    <t>REGIONE LIGURIA</t>
  </si>
  <si>
    <t>TRASFERIMENTO RISORSE</t>
  </si>
  <si>
    <t xml:space="preserve">PON SPAO </t>
  </si>
  <si>
    <t xml:space="preserve">2018ANPALCCO019_ACC/progetto PCNs 2018-2020 VS/2018/0254 </t>
  </si>
  <si>
    <t>STUDIO ASSOCIATO BERSANI MANNA</t>
  </si>
  <si>
    <t>P001_YEI</t>
  </si>
  <si>
    <t>P001_FSE</t>
  </si>
  <si>
    <t xml:space="preserve">CISALPINA E PERSONALE </t>
  </si>
  <si>
    <t>P002_FDR</t>
  </si>
  <si>
    <t>TITOLI N. 11</t>
  </si>
  <si>
    <t>TITOLI N. 16</t>
  </si>
  <si>
    <t>POC SPAO</t>
  </si>
  <si>
    <t>MAIL</t>
  </si>
  <si>
    <t xml:space="preserve">INPS </t>
  </si>
  <si>
    <t>2021ANPALPIAAC_2021</t>
  </si>
  <si>
    <t>OCSE</t>
  </si>
  <si>
    <t>2018ANPALCCO003_ACC FORWORK</t>
  </si>
  <si>
    <t>LATTANZIO KIBS</t>
  </si>
  <si>
    <t>D.C.S. 37/2022</t>
  </si>
  <si>
    <t>D.D.291/II/2015</t>
  </si>
  <si>
    <t>D.D. 125/2021</t>
  </si>
  <si>
    <t>D.D. 302/2019</t>
  </si>
  <si>
    <t xml:space="preserve">ANPAL SERVIZI </t>
  </si>
  <si>
    <t>ACAPO-SOC.COOP.SOC.INTEGRATA</t>
  </si>
  <si>
    <t>D.C.S. 14/2021</t>
  </si>
  <si>
    <t>Almaviva S.p.A</t>
  </si>
  <si>
    <t xml:space="preserve">DD n. 81 del 03/03/2020 </t>
  </si>
  <si>
    <t>DD.274/2021-CONVENZIONE DEL 28.2.2019 COME MODIFICATO DA ULTIMO CON V ADDENDUM DEL 6.3.2023</t>
  </si>
  <si>
    <t>D.D. DI DISIMPEGNO E DI RIMODULAZIONE N.203/2021</t>
  </si>
  <si>
    <t>D.D. 28/2023</t>
  </si>
  <si>
    <t>TRASFERIMENTO DI RISORSE</t>
  </si>
  <si>
    <t>DD n. 32 del 28.01.21</t>
  </si>
  <si>
    <t>Grant Agreement 101051216</t>
  </si>
  <si>
    <t xml:space="preserve">D.C.S. 40/2022 </t>
  </si>
  <si>
    <t>D.D.R. 13986</t>
  </si>
  <si>
    <t>ACAPO SOC.COOP.SOC.INTEGRATA</t>
  </si>
  <si>
    <t>D.D.146/2022</t>
  </si>
  <si>
    <t>CONSEDIN S.P.A.-SOCIETA' BENEFIT</t>
  </si>
  <si>
    <t>D.D. 500 del 26.11.2020</t>
  </si>
  <si>
    <t>ANPAL-CLP-00266 - Progetto Integrato per l'Autoimprenditorialità - Edizione-2021-2022-PON SPAO -  CUP  E57F21000000006 - “Sistemi di Politiche Attive per l'Occupazione”-Occupazione multipriorità-Priorità di Investimento 8.i 8.ii 8.iv-</t>
  </si>
  <si>
    <t>D.D. 504/2019</t>
  </si>
  <si>
    <t xml:space="preserve">ANPAL-CLP-00207“DialoGOS - DIALOGARE per GENERARE OPPORTUNITA' e SVILUPPO” -  CUP E53H18000240006 </t>
  </si>
  <si>
    <t>D.D.R. 2541</t>
  </si>
  <si>
    <t>CONTACT CENTER - SAL 3-saldo-CIG 9721057602-CUP E51J23000120007</t>
  </si>
  <si>
    <t>SOLUZIONI DI DANIELE PAOLUCCI</t>
  </si>
  <si>
    <t>ACQUISTO RISME DI CARTA FAORMATI A4 E A3-CIG ZC2391D526</t>
  </si>
  <si>
    <t>D.D.359/2022</t>
  </si>
  <si>
    <t>AS-PA 2019/2-LINEA 1-AZIONI DI RAFFORZAMENTO PER I SERVIZI PER L'IMPIEGO E INTRODUZIONE DI NUOVE METODOLOGIE-CUP I59H19000500006</t>
  </si>
  <si>
    <t xml:space="preserve">DECRETO DI DISIMPEGNO E DI RIMODULAZIONE 203/2021 </t>
  </si>
  <si>
    <t>D.D.R. 5469(RESIDUO)-5477-5479-5624</t>
  </si>
  <si>
    <t>19/10/2020 E 13/10/2020</t>
  </si>
  <si>
    <t>DDR 12180-13047</t>
  </si>
  <si>
    <t>16/09/2022-30/09/2022</t>
  </si>
  <si>
    <t>SAL 137 MISSIONI EURES-RIMBORSI SPESE AL PERSONALE</t>
  </si>
  <si>
    <t>TITOLI N.7</t>
  </si>
  <si>
    <t>PAG. FATTURA PER STAMPA (IN DIGITALE E CARTACEO) DI N.5.000 COPIE DI 1 INFO-GRAFICA (FRONTE/RETRO ITALIANO E INGLESE) PER LA DIFFUSIONE DEL PCN EQF PIU' CONSEGNA-DIV.4^</t>
  </si>
  <si>
    <t>D.D. 151/2023</t>
  </si>
  <si>
    <t>NEW EVOLUTION DI A. DE ANGELIS</t>
  </si>
  <si>
    <t xml:space="preserve">D.D. 40 </t>
  </si>
  <si>
    <t xml:space="preserve">ANPAL-CLP-POC - 00009 - Linea 4 AS - PA2022 - Supporto alle Regioni per la programmazione e attuazione degli interventi previsti dalla riforma delle politiche POC SPAO “Sistemi di Politiche Attive per l'Occupazione” - CUP I59H19000500006 - D.D. 40 03.03.2022 - </t>
  </si>
  <si>
    <t>ANPAL-AS-PA 2019/2-LINEA 18-BENCHMARKING NAZIONALE E INTERNAZIONALE-CUP I59F19000430006</t>
  </si>
  <si>
    <t>DECRETO DI DISIMPEGNO E DI RIMODULAZIONE N.203/2021</t>
  </si>
  <si>
    <t>D.D.R. N. 5624 (PARZIALE)</t>
  </si>
  <si>
    <t>D.C.S. DI RIMODULAZIONE E DISIMPEGNO N. 403/2022</t>
  </si>
  <si>
    <t>D.D.R. N. 10391-13174 (PARTE)</t>
  </si>
  <si>
    <t>21/9/2021 E 8/9/2022</t>
  </si>
  <si>
    <t>AS-PA 2020-linea 2-RAFFORZAMENTO DEI SERVIZI PER L'IMPIEGO PER TARGET SVANTAGGIATI- CUP I59H19000500006</t>
  </si>
  <si>
    <t>D.D.R. N. 3967 (PARTE)</t>
  </si>
  <si>
    <t>AS-PA 2020-LINEA 13-SVILUPPO DEI SISTEMI INFORMATIVI-CUP I51G19001630006</t>
  </si>
  <si>
    <t>D.D.R. N.5913 (PARTE)</t>
  </si>
  <si>
    <t xml:space="preserve">Sigma Lotto 4 SAL GENNAIO 2023 CIG 8230936F3F - CUP E51D20001170006 </t>
  </si>
  <si>
    <t xml:space="preserve">Sigma Lotto 4 SAL FEBBRAIO 2023 CIG 8230936F3F - CUP E51D20001170006 </t>
  </si>
  <si>
    <t xml:space="preserve">Sigma Lotto 4 SAL MARZO 2023 CIG 8230936F3F - CUP E51D20001170006 </t>
  </si>
  <si>
    <t xml:space="preserve">Sigma Lotto 4 SAL APRILE 2023 CIG 8230936F3F - CUP E51D20001170006 </t>
  </si>
  <si>
    <t>D.D.R. N. 6220/2020</t>
  </si>
  <si>
    <t>SAL 137 MISSIONI EURES FATTURE</t>
  </si>
  <si>
    <t>ANPAL-CLP 00240-AS-PA 2020-LINEA 3-GOVERNANCE E ATTUAZIONE DI POLITICHE ATTIVE DEL LAVORO-CUP I59H19000500006</t>
  </si>
  <si>
    <t>AS-PA 2021-COORDINAMENTO SEZ. 1-SERVIZI PER IL LAVORO E IL REDDITO DI CITTADINANZA-CUP I59H19000500006</t>
  </si>
  <si>
    <t xml:space="preserve">D.D. 40 - 03.03.2022 </t>
  </si>
  <si>
    <t xml:space="preserve">D.D.R. 4943 </t>
  </si>
  <si>
    <t xml:space="preserve">ANPAL-CLP-POC - 00009 - Linea 4 AS - PA2022 - Supporto alle Regioni per la programmazione e attuazione degli interventi previsti dalla riforma delle politiche POC SPAO “Sistemi di Politiche Attive per l'Occupazione” CUP I59H19000500006 -  </t>
  </si>
  <si>
    <t xml:space="preserve">AS - PA 2019/2 - Linea 2 - Rafforzamento dei servizi per l'impiego per target svantaggiati PON SPAO “Sistemi di Politiche Attive per l'Occupazione” CUP  I59H19000500006 - Decreto di disimpegno e di rimodulazione n. 203/2021 29/12/2021 </t>
  </si>
  <si>
    <t>D.D.R. 5469  - 54772020 - 5479-  5483 - 5624 -</t>
  </si>
  <si>
    <t xml:space="preserve">Decreto di disimpegno e di rimodulazione n. 203/2021 </t>
  </si>
  <si>
    <t>13/10/202 e 19/10/2023</t>
  </si>
  <si>
    <t xml:space="preserve">Fondo Nuove Competenze "prima edizione" PON SPAO “Sistemi di Politiche Attive per l'Occupazione” CUP E59J20001270007 - Asse 6 Interventi REACT EU - 13i - Promuovere il superamento degli effetti della crisi nel contesto della pandemia di COVID-19 e delle sue conseguenze sociali e preparare una ripresa verde, digitale e resiliente dell'economia - </t>
  </si>
  <si>
    <t>D.D. 204 del 08.01.2023</t>
  </si>
  <si>
    <t>Richiesta di anticipo 243</t>
  </si>
  <si>
    <t>D.C.S. 403/2022</t>
  </si>
  <si>
    <t>D.D.R. N.4589 (residuo); 10391; 13174; 6166</t>
  </si>
  <si>
    <t>25/01/2022; 21/09/2021; 08/09/2022; 28/04/2022</t>
  </si>
  <si>
    <t>INRETE SRL</t>
  </si>
  <si>
    <t xml:space="preserve">SERV. ORG. CATERING EVENTO FORM ASS. EURES MILANO 21 22 23 GIUGNO 2023 PROGETTO "EURES -EMPLOYMENT SERVICES 2015-2020" (PROGRAMMAZIONE FSE 2014-2020 PON SPAO ASSE 1 OCCUPAZIONE PRIORITA DI INVESTIMENTO 8.7") CIG: 9864897289 - SAL UNICO 21 - 22 - 23 giugno 2023 -FT. 118/01 del 08/09/2023 - DD 291/II/2015 e 377/2020 - </t>
  </si>
  <si>
    <t>DD 291/II/2015 e 377/2020</t>
  </si>
  <si>
    <t>118/01</t>
  </si>
  <si>
    <t>CONSEDIN SPA-SOCIETA' BENEFIT</t>
  </si>
  <si>
    <t>AT AdC - SALDO FATTURE NN.152 E 153 DEL 4.11.2019- Cig 8765865CAO - CUP E51J21000070006-</t>
  </si>
  <si>
    <t>D.D. n.542/2018</t>
  </si>
  <si>
    <t>SALDO FT. 152 E 153</t>
  </si>
  <si>
    <t>Fattura n. 42-14/110001/2023 del 23/10/2023 (PARTE)-PROT. ANPAL N.16182 DEL 23/10/2023-ATTO DI LIQ. PROT.16286 DEL 24/10/2023-D.D. 252/2023</t>
  </si>
  <si>
    <t>D.D. 252/2023</t>
  </si>
  <si>
    <t>42-14/110001/2023</t>
  </si>
  <si>
    <t>ANPAL-CLP-0314 - PA 2022 -Linea 7 bis Supporto ad ANPAL nella gestione dell’Avviso pubblico relativo al Fondo Nuove Competenze</t>
  </si>
  <si>
    <t>DD 40 e successivo DD 403 del 2022</t>
  </si>
  <si>
    <t>D.D.R.1411</t>
  </si>
  <si>
    <t>AS PA2022-LINEA 10-CLP 317-Assist. tecn. alle regioni e agli altri soggetti coinvolti per la pianific. e l'attuaz. territ. di interv. a supporto dei processi di crisi</t>
  </si>
  <si>
    <t>D.D.R.2540 DEL 20/4/2023-DD 570 e DD 345 RIMOD. D.D.40/2022</t>
  </si>
  <si>
    <t>D.D.R.2540</t>
  </si>
  <si>
    <t>ANPAL-CLP-POC - 00014 - Linea 8 AS - PA2022 -Supporto alle Regioni e agli attori del sistema dell'istruzione e della formazione per favorire le transizioni</t>
  </si>
  <si>
    <t>D.D.40/2022</t>
  </si>
  <si>
    <t>D.D.R.462</t>
  </si>
  <si>
    <t xml:space="preserve">ECOTER SRL </t>
  </si>
  <si>
    <t>Convenzione CONSIP del 27/07/2017 - Servizio COMPLEMENTARI Lotto 9 SAL 9 - Periodo 1.4.2022-31.5.2022-CIG 8569778486 - CIG derivato 74715749E8 - CUP E51B21000810007 - il pagamento è stato fatto a favore di INTELLERA C.</t>
  </si>
  <si>
    <t>Convenzione CONSIP del 27/07/2017 - Servizio COMPLEMENTARI Lotto 9 SAL 10 - Periodo 1.6.2022-22.6.2022-CIG 8569778486 - CIG derivato 74715749E8 - CUP E51B21000810007 - il pagamento è stato fatto a favore di INTELLERA C.</t>
  </si>
  <si>
    <t>ALTRI SOGGETTI COINVOLTI PER LA PIANIFICAZIONE E L'ATTUAZIONE TERRITORIALE DI INTERVENTI A SUPPORTO DEI PROCESSI DI CRISI E TRASFORMAZIONE DELLE AZIENDE E DEI SETTORI-CUP I59F19000430006</t>
  </si>
  <si>
    <t>DD 570 e DD 345 RIMOD. D.D.40/2022</t>
  </si>
  <si>
    <t>CONTACT CENTER - SAL 1- PERIODO LUGLIO 2023-CIG 9910716591-CUP E51J23000250006</t>
  </si>
  <si>
    <t>D.D.195/2023</t>
  </si>
  <si>
    <t>CONTACT CENTER - SAL 2- PERIODO AGOSTO 2023-CIG 9910716591-CUP E51J23000250006</t>
  </si>
  <si>
    <t>CONTACT CENTER - SAL 3- PERIODO SETTEMBRE 2023-CIG 9910716591-CUP E51J23000250006</t>
  </si>
  <si>
    <t>AT AdC-SALDO ft. 201 del 02.10.23-DD n. 542 del 20 dicembre 2018 e n. 99 dell’11.03.2021- CUP E51G18000260006- CIG 7587347CCE-</t>
  </si>
  <si>
    <t>DD n. 542 del 20 dicembre 2018 e n. 99 dell’11.03.2021</t>
  </si>
  <si>
    <t>02.10.22</t>
  </si>
  <si>
    <t xml:space="preserve">AS - PA 2019/2 - Linea 12 – Metodologie-CUP I59F19000410006-D D R 54772020; 5483 del 13.10.2020- CUP I59F19000410006- </t>
  </si>
  <si>
    <t>DD 203 del 29/12/2021</t>
  </si>
  <si>
    <t xml:space="preserve">Prot. 54772020; 5483 </t>
  </si>
  <si>
    <t>AS - PA 2019/2 - Linea 3 - Governance e attuazione di politiche attive del lavoro-PON SPAO Sistemi di Politiche Attive per l'Occupazione-PLURIASSE-MULTIPROPRIETA'-Asse 1 - priorità 8vii (50%) - Asse 2 - priorità 10iv (50%)-CUP I59H19000500006-</t>
  </si>
  <si>
    <t>Decreto di disimpegno e di rimodulazione n. 203/2021 del 29.12.2021</t>
  </si>
  <si>
    <t xml:space="preserve">DDR 5469 (residuo) ; 54772020; 5624 </t>
  </si>
  <si>
    <t>13/10/2020; 13/10/2020; 19/10/2020</t>
  </si>
  <si>
    <t xml:space="preserve">AS - PA 2021 - Linea 3 - Governance e attuazione di politiche attive del lavoro-CUP I59H19000500006-PON SPAO “Sistemi di Politiche Attive per l'Occupazione”-multiasse-multiprorpietà-Asse 1 - priorità 8vii (50%); Asse 2 - priorità 10iv (50%)-
</t>
  </si>
  <si>
    <t>Decreto del Commissario Straordinario n. 403/22 del 29.12.2022</t>
  </si>
  <si>
    <t xml:space="preserve">D D R 4587 (residuo); 10391; 13174; </t>
  </si>
  <si>
    <t xml:space="preserve">DD 304 del 20.10.22 </t>
  </si>
  <si>
    <t xml:space="preserve">Contact Center - SALDO FT. n. 162 del 13 Ottobre 2023 - CIG 9439171A51 - CUP E51J22000420007 - </t>
  </si>
  <si>
    <t>Intellera Consulting Srl</t>
  </si>
  <si>
    <t>DD 32 del 28.01.21</t>
  </si>
  <si>
    <t>PA1848</t>
  </si>
  <si>
    <t>Convenzione CONSIP del 27/07/2017 - Servizi complementari Lotto 9 - SAL 10 - Periodo 01 giugno - 22 giugno 2022 - CIG: 8569778486 (CIG derivato 74715749E8) - CUP E51B21000810007 -</t>
  </si>
  <si>
    <t xml:space="preserve">Convenzione CONSIP del 27/07/2017 - Servizi complementari Lotto 9 - SAL 9 - Periodo 01 aprile - 31 maggio 2022 - CIG: 8569778486 (CIG derivato 74715749E8) - CUP E51B21000810007 - </t>
  </si>
  <si>
    <t>PA1847</t>
  </si>
  <si>
    <t>ANPAL SERVIZI PA 2021 - Coordinamento Sezione 3 - PON SPAO “Sistemi di Politiche Attive per l'Occupazione” - 1 - OCCUPAZIONE - CUP I59F19000390006 - DDR 13174 (parte) del 08/09/2022 -</t>
  </si>
  <si>
    <t>Decreto del Commissario Straordinario di rimodulazione e disimpegno 403/22 del 29/12/2022</t>
  </si>
  <si>
    <t xml:space="preserve">ANPAL SERVIZI PA 2021 - Linea 1 - Azioni di rafforzamento dei servizi per l'impiego e introduzione di nuove metodologie - PON SPAO “Sistemi di Politiche Attive per l'Occupazione” - Occupazione 8.vii - DDR 10393 (parte) del 21/09/2021 - CUP I59H19000500006 - </t>
  </si>
  <si>
    <t>DD 403 del 29/12/2022</t>
  </si>
  <si>
    <t>D.D. 28/2022</t>
  </si>
  <si>
    <t>Fondo Nuove Competenze "prima edizione" PON SPAO -CUP E59J20001270007 -</t>
  </si>
  <si>
    <t>Richiesta di anticipo 280</t>
  </si>
  <si>
    <t>PIANO ATTUAZIONE O.I. 2020-CUP VARI</t>
  </si>
  <si>
    <t>PIANO ATTUAZIONE O.I. 2021-CUP VARI</t>
  </si>
  <si>
    <t>PIANO ATTUAZIONE O.I. 2022-CUP VARI</t>
  </si>
  <si>
    <t xml:space="preserve">ANPAL-CLP-0314 - PA 2022 -Linea 7 bis Supporto ad ANPAL nella gestione dell’Avviso pubblico relativo al Fondo Nuove Competenze Assistenza_Tecnica 12 - CUP I59B17000050006 - </t>
  </si>
  <si>
    <t>DD 40 03/03/2022 e successivo DD 403 29/12/2022</t>
  </si>
  <si>
    <t>D.D.R. 13987, 1411, 4223, 4936, 4938, 4944</t>
  </si>
  <si>
    <t xml:space="preserve">ANPAL-CLP 0327 "AS PA 2022 Linea 19 Monitoraggio e valutazione PAL" PON SPAO “Sistemi di Politiche Attive per l'Occupazione” Occupazione 8.vii - CUP I59F19000430006 - </t>
  </si>
  <si>
    <t>DD 570 e DD 345 rimodulati con ultimo DD n. 403/22</t>
  </si>
  <si>
    <t xml:space="preserve">D.D.R.  464 </t>
  </si>
  <si>
    <t>SOPEI SRL</t>
  </si>
  <si>
    <t>PAG. FATTURA PER SERVIZIO DI FACCHINAGGIO E MOVIMENTAZIONE ARREDI RIGUARDANTE MAT.PROM. E GADGET PER LA DIFFUSIONE DEI PCN EUROPASS, EQF ED EUROGUIDANCE.</t>
  </si>
  <si>
    <t>D.D. 180/2023</t>
  </si>
  <si>
    <t>1_23</t>
  </si>
  <si>
    <t>Domanda di Rimborso -  S153 - S157 - S160</t>
  </si>
  <si>
    <t>16/06/2022 - 12/01/2023 - 22/03/2023</t>
  </si>
  <si>
    <t>DD 570 e DD 345 rimodulati con ultimo DD n. 403 29/12/2022</t>
  </si>
  <si>
    <t>Decreto del Commissario Straordinario n. 403/22 del 29/12/2022</t>
  </si>
  <si>
    <t>DD 40/22 come modificato e rimodulato dal Decreto n. 403/22 - del  03/03/2022 e 29/12/2022</t>
  </si>
  <si>
    <t>INVITALIA-AG.NAZ.LE PER L'ATTRAZIONE DEGLI INVESTIMENTI E LO SVILUPPO D'IMPRESA S.P.A.</t>
  </si>
  <si>
    <t>ANPAL-CLP-00086-TUTORING FONDO SELFIEMPLOYMENT</t>
  </si>
  <si>
    <t>D.D. 18/2023</t>
  </si>
  <si>
    <t>Domanda di Rimborso 1_2023</t>
  </si>
  <si>
    <t>179 e 195</t>
  </si>
  <si>
    <t>Contact Center SAL n. 4 - OTTOBRE 2023- CIG: 9910716591-CUP E51J23000250006 - Asse 1 -Priorità di investimento 8vii del PON SPAO-</t>
  </si>
  <si>
    <t>AT AdC SAL 5 Periodo: 01/04/2023-30/06/2023-CIG: 8765865CA0 - CUP E51J21000070006</t>
  </si>
  <si>
    <t>D.D. n. 28 del 29.03.22</t>
  </si>
  <si>
    <t>PA 2071</t>
  </si>
  <si>
    <t xml:space="preserve">REGIONE VENETO </t>
  </si>
  <si>
    <t>AS  AS clp 317 ddr 4936 -"altri soggetti coinvolti per la pianificazione e l'attuazione territoriale di interventi a supporto dei processi di crisi e trasformazione delle aziende e dei settori" CUP I59F19000430006 -</t>
  </si>
  <si>
    <t>DD 570 e DD 345 rimodulati con ultimo DD n. 40 03/03/2022</t>
  </si>
  <si>
    <t>D.D.R. 4936</t>
  </si>
  <si>
    <t>AS-PA 2022-LINEA 13-SVILUPPO DEI SISTEMI INFORMATIVI-CUP I51G19001630006</t>
  </si>
  <si>
    <t>D.D.R. N.13265 (PARTE)</t>
  </si>
  <si>
    <t>D.D.R.</t>
  </si>
  <si>
    <t>ANPAL-ID 321-AS-PA 2021-LINEA 14-RAPPORTI CON LE IMPRESE-CUP I59F19000410006</t>
  </si>
  <si>
    <t>ID 318 - AS - PA 2022 - Linea 11 - Servizi per la parità di genere-I59F19000400006</t>
  </si>
  <si>
    <t>RICHIESTA DI ANTICIPO</t>
  </si>
  <si>
    <t>ID 252 - AS- PA 2022 - LINEA 14 Sviluppo dellecompetenze degli operatori-CUP I59F19000420006</t>
  </si>
  <si>
    <t>D.D.R. VARIE</t>
  </si>
  <si>
    <t>ID 253 - AS- PA 2022 - LINEA 14 T-CUP I59F19000420006</t>
  </si>
  <si>
    <t>ID 322 - AS- PA 2022 - LINEA 15 Sviluppo dellecompetenze degli operatori-CUP I59F19000420006</t>
  </si>
  <si>
    <t>DDR N. 4936, 4938, 4944</t>
  </si>
  <si>
    <t>20.06.2023</t>
  </si>
  <si>
    <t xml:space="preserve">ANPAL-CLP 0327 "AS PA 2022 Linea 19 Monitoraggio e valutazione PAL" PON SPAO “Sistemi di Politiche Attive per l'Occupazione” Occupazione 8.vii cup I59F19000430006 </t>
  </si>
  <si>
    <t>AS - PA 2021 - Linea 2 - Rafforzamento dei servizi per l’impiego per target svantaggiati- PON SPAO “Sistemi di Politiche Attive per l'Occupazione”- 8.vii - CUP I59H19000500006 -</t>
  </si>
  <si>
    <t xml:space="preserve">DDR 8414 </t>
  </si>
  <si>
    <t>ANPAL-CLP-00328 - AS - PA 2022 - Linea 20 – Attività di comunicazione e realizzazione eventI PON SPAO “Sistemi di Politiche Attive per l'Occupazione” Assistenza_Tecnica 12 - CUP 56G15000350006</t>
  </si>
  <si>
    <t xml:space="preserve"> DDR n. 493</t>
  </si>
  <si>
    <t>PIANO ATTUAZIONE O.I. 2018-CUP VARI</t>
  </si>
  <si>
    <t>PIANO ATTUAZIONE O.I. 2019-CUP VARI</t>
  </si>
  <si>
    <t>17.11.2023  -  28.07.02023</t>
  </si>
  <si>
    <t>INTELLERA C.</t>
  </si>
  <si>
    <t>AT ADG- RAL - PERIODO 19/09/2022-19/12/2022-CUP E51J21000080007-CIG 89483468B7</t>
  </si>
  <si>
    <t>D.D.267/2022</t>
  </si>
  <si>
    <t>PA2156</t>
  </si>
  <si>
    <t xml:space="preserve">P002_FDR </t>
  </si>
  <si>
    <t>REGIONE AUTONOMA FRIULI VENEZIA GIULIA</t>
  </si>
  <si>
    <t>TRASFERIMENTO DI RISORSE - CIRCUITO 1</t>
  </si>
  <si>
    <t>Fondo Nuove Competenze "seconda edizione" PON SPAO -CUP E51C22001570007 -</t>
  </si>
  <si>
    <t>D.D. 204 del 1.08.2023</t>
  </si>
  <si>
    <t>Richiesta di anticipo 292</t>
  </si>
  <si>
    <t>D.D.R. 4935</t>
  </si>
  <si>
    <t>AT AdC SAL 6 Periodo: 01/07/2023-30/09/2023-CIG: 8765865CA0 - CUP E51J21000070006</t>
  </si>
  <si>
    <t>PA 2219</t>
  </si>
  <si>
    <t>FOOD ON THE ROAD SRL</t>
  </si>
  <si>
    <t>Serv.catering per formaz. degli assistenti EURES# Roma previsto per le giornate del 27, 28 e 29.9.2023 posticipato per le giornate del 28,29 e 30.11.2023 sul Prog.EURES</t>
  </si>
  <si>
    <t>D.D.291/II/2015 E D.D.108/2023</t>
  </si>
  <si>
    <t>30.11.2023</t>
  </si>
  <si>
    <t>P.A. DI TRENTO</t>
  </si>
  <si>
    <t>TRASFERIMENTO DI RISORSE - CIRCUITO 2</t>
  </si>
  <si>
    <t>TRASFERIMENTO RISORSE PER RECUPERO CHIUSURA DEI CONTI 2017-2018 SUL PON IOG.</t>
  </si>
  <si>
    <t>ANPAL-CLP 0327AS PA 2022 LINEA 19 MONITORAGGIO E VALUTAZIONE PAL CUPI59F19000430006</t>
  </si>
  <si>
    <t>DD 570 E DD 345 RIMODULATI CON ULTIMO D.D.403/2022</t>
  </si>
  <si>
    <t>AS  2022 CLP 317 "altri soggetti coinvolti per la pianificazione e l'attuazione territoriale di interventi a supporto dei processi di crisi e trasformazione delle aziende e dei settori" CUP I59F19000430006 -</t>
  </si>
  <si>
    <t>AS-PA 2021-LINEA 20-– Attività di comunicazione e realizzazione eventI PON SPAO “Sistemi di Politiche Attive per l'Occupazione” Assistenza_Tecnica 12 - CUP 56G15000350006</t>
  </si>
  <si>
    <t>D.C.S.n. 403/2022</t>
  </si>
  <si>
    <t>D.D.R 464</t>
  </si>
  <si>
    <t>D.D.R. 10391(PARTE)</t>
  </si>
  <si>
    <t>ANPAL-AS-PA 2021-LINEA 18-BENCHMARKING NAZIONALE E INTERNAZIONALE-CUP I59F19000430006</t>
  </si>
  <si>
    <t>D.C.S. DI RIMODULAZIONE E DI DISIMPEGNO N.403/2022</t>
  </si>
  <si>
    <t>D.D.R. N. 10391 (PARTE)</t>
  </si>
  <si>
    <t>AT ADG-RAL 1-19/09/2022-19/12/2022-CIG 89483468B7-CUPE51J21000080007</t>
  </si>
  <si>
    <t>D.D. 267/2022</t>
  </si>
  <si>
    <t>IT03I3B2310226</t>
  </si>
  <si>
    <t>VALUTATORE INDIPENDENTE-7° REPORTQUADRIMESTRALE (DAL 23/03/2023 AL 22/07/2023)-CIG 8271056355-CUP E51B20001360006</t>
  </si>
  <si>
    <t>C393_2023</t>
  </si>
  <si>
    <t>PCM-DFP</t>
  </si>
  <si>
    <t>MAIL 15.12.2023</t>
  </si>
  <si>
    <t>Fondo Nuove Competenze "prima edizione" PON SPAO “Sistemi di Politiche Attive per l'Occupazione” Asse 6 Interventi REACT EU 13i - Promuovere il superamento degli effetti della crisi nel contesto della pandemia di COVID-19 e delle sue conseguenze sociali e preparare una ripresa verde, digitale e resiliente dell'economia CUP E59J20001270007 -</t>
  </si>
  <si>
    <t>Richiesta di anticipo 293</t>
  </si>
  <si>
    <t xml:space="preserve">ANPAL SERVIZI CLP-00086-Tutoring Fondo Selfiemployment - CUP I58D16000000007 </t>
  </si>
  <si>
    <t>D.D.18 del 14/02/2023</t>
  </si>
  <si>
    <t>D.D.R. 2-1023</t>
  </si>
  <si>
    <t>AT AdC- ft. 225 del 08.11.23-SAL 5 PERIODO 1/04/2023-30/06/2023- CUP E51G121000070006- CIG 8765865CA0-</t>
  </si>
  <si>
    <t>ANPAL SERVIZI -PA 2021 COORDINAMENTO GENERALE PON SPAU Sistemi di Politiche attive per l'Occupazione- CUP 1900037006</t>
  </si>
  <si>
    <t>DD 570 E DD 345 RIMODULATI CON ULTIMO D.D.37/2022</t>
  </si>
  <si>
    <t xml:space="preserve">D.D.R. 5674 </t>
  </si>
  <si>
    <t>ANPAL SERVIZI - CLP 0316-PA 2022 LINEA 9 INTERVENTI DI SUPPORTO DEI PROCESSI DI CRISI E TRASFORMAZIONE DELLA AZIENDE E DEI SETTORI- CUP 59f19000390006</t>
  </si>
  <si>
    <t>D.D.R. 4221</t>
  </si>
  <si>
    <t>ANPAL SERIZI CLP 00312-AS-PA-2022-LINEA 1- AZIONI DI RAFFORZAMENTO PER I SERVIZI PER L'IMPEGO E INTRODUZIONE DI NUOVE METODOLOGIE- CUP I59H19000500006</t>
  </si>
  <si>
    <t>DD 40/22 come modificato dal Decreto 403/22</t>
  </si>
  <si>
    <t>D.D.R. 13252/22</t>
  </si>
  <si>
    <t>ANPAL SERVIZI PA-2019/2-COORDINAMENTO SEZ. 1 SERIVIZI PER IL LAVORO E IL REDDITO DI CITTADINANZA - CUP I59H190005000006</t>
  </si>
  <si>
    <t>Decreto di disimpegno e di rimodulazione n. 203/2021 - 29.12.2021</t>
  </si>
  <si>
    <t xml:space="preserve">D.D.R. 5624 (parte) </t>
  </si>
  <si>
    <t>ANPAL SERVIZI PA-2020-LINEA 2 RAFFORZAMENTO DEI SERVIZI PER L'IMPEGO PER TARGET SVANTAGGIATI CUP I59H19000500006</t>
  </si>
  <si>
    <t>DD n. 37 del 2022 del 01/03/2022</t>
  </si>
  <si>
    <t xml:space="preserve">D.D.R. 3967 (PARTE) </t>
  </si>
  <si>
    <t>ANPAL SERVIZI - CLP-00315-AS-PA 2022 COORDINAMENTO SEZIONE 3 CUP I59F1900039006</t>
  </si>
  <si>
    <t xml:space="preserve">D.D.R. 13265/22 </t>
  </si>
  <si>
    <t>ANPAL SERVIZI CLP 00075- SPA BOTTEGHE - SPERIMENTAZIONE E POLITTICA ATTIVA- PA 2017 CUP I56G15000620006</t>
  </si>
  <si>
    <t>D.D.R. 2605</t>
  </si>
  <si>
    <t>ANPAL SERVIZI CLP - 00097 - PA 2017 - LINEA 19 ANALISI COMPARATIVE A LIVELLO NAZIONALE E INTERNAZIONALE IN MATERIA DI POLITICHE ATTIVE DEL LAVORO CUP I59B17000060006</t>
  </si>
  <si>
    <t>D.C.S. n.  14  del 07/07/2021</t>
  </si>
  <si>
    <t>DD. 290/17 del 05/10/2017 rimodulato con DD. 37/22 del 01/03/2022</t>
  </si>
  <si>
    <t xml:space="preserve">Verifica in loco a saldo delle D.D.R. </t>
  </si>
  <si>
    <t>,</t>
  </si>
  <si>
    <t>ANPAL SERVIZI CLP 000163-AS 2017-LINEA 16 SUPPORTO STATISTICO METODOLOGICO CUP I59B1700050006</t>
  </si>
  <si>
    <t>ANPAL SERVIZI CLP 00131 AS-PA 2018-LINEA 2 AZIONE DI RAFFORZAMENTO DEI SERVIZI PER L'IMPIEGO PER TARGET SVANTAGGIATI CUP I59B17000060006</t>
  </si>
  <si>
    <t>ANPAL SERVIZI CLP - 00138 -AS-PA-2018-LINEA 3 - GOVERNANCE E ATTUAZIONE DI POLITICHE ATTIVE DEL LAVORO A LIVELLO NAZIONALE IVIV INCLUSA LA SPERIMENTAZIONE E L'AVVIO DELL'ASSEGNO DI RICOLLOCAZIONE E L'ADOZIONE DI INDIRIZZI COMUNI.</t>
  </si>
  <si>
    <t xml:space="preserve">ANPAL SERVIZI CLP 00124-ANALISI COMPARATIVE A LIVELLO NAZIONALE A INTERNAZIONALE IN MATERIA DI PI59B17OLITICHE ATTIVE DEL LAVORO CUP I59B17000006006 - </t>
  </si>
  <si>
    <t>ANPAL SERVIZI CLP - 00316-AS-PA-2022-LINEA 9 INTERVENTI E SUPPORTO DA PROCESSI DI CRISI E TRASFORMAZIONI DELLE AZIENDE E DEI SETTORI CUP I900039006</t>
  </si>
  <si>
    <t>DD 570 e DD 345 rimodulati con ultimo DD n. 37 03/03/2022</t>
  </si>
  <si>
    <t>D.D.R. 4936 4938</t>
  </si>
  <si>
    <t>ANPAL SERVIZI CLP 316 AS-PA-2022 LINEAV 9 INTERVENTI A SUPPORTO DEI PROCESSI DI CRISI E TRASFORMAZIONE DELLE AZIENDE E DEI SETTORI - CUP I59F1900039006</t>
  </si>
  <si>
    <t xml:space="preserve">D.D.R. 464 - 2540 - 13252 </t>
  </si>
  <si>
    <t>24/01/23 - 20/04/23 - 13/09/23</t>
  </si>
  <si>
    <t xml:space="preserve">ANPAL SERVIZI CLP 00076-PA 2017 STYG SUPPORTI TECNICI - CUP I56G15000400006 </t>
  </si>
  <si>
    <t>ANPAL SERVIZI - CLP 00323 - PA 2022 - LINEA 16 - CUP I59F1900042006</t>
  </si>
  <si>
    <t>ANPAL SERVIZI PA 2022 - LINEA 12 - METODOLOGIE - CUP I59F19000410006</t>
  </si>
  <si>
    <t>DD. 68/II/2015; NOTA DI RIMODUL.N. 8347 DEL 15/06/2017; D.C.S. 12/2021 (DISIMPEGNO)</t>
  </si>
  <si>
    <t>DUPLICATO</t>
  </si>
  <si>
    <t>ANPAL 01255-P.A.2015-COMPA-SUPPORTARE LA COMUNICAZIONE DELLE PAL-CUP I56G15000350006</t>
  </si>
  <si>
    <t>DD. 68/II/2015; D.D.39/198 (RIMODULAZIONE)-D.D.39/481 (RIMODULAZIONE)-D.D.415/2018 (DISIMPEGNO)-D.C.S.4/2021 (DISIMPEGNO)NOTA DI RIMODUL.N. 8347 DEL 15/06/2017; D.C.S. 12/2021 (DISIMPEGNO)</t>
  </si>
  <si>
    <t>ANPAL-CLP-00125-AS-PA 2018-LINEA 4-INTERVENTI SU CRISI COMPLESSE E GRANDI CRISI-CUP I59B17000060006</t>
  </si>
  <si>
    <t>D.D.290/2017 RIMODULATO CON D.D, 37/2022</t>
  </si>
  <si>
    <t xml:space="preserve">ANPAL  CLP 00123-AS-PA 2018-SEZ.2-COORDINAMENTO-CUP I59B17000070006- </t>
  </si>
  <si>
    <t>ANPAL-CLP-00096-AS-PA 2017-LINEA 4-INTERVENTI SU CRISI COMPLESSE E GRANDI CRISI-CUP I59B17000060006</t>
  </si>
  <si>
    <t>ANPAL -CLP 00116-PA 2018-COMPA--P.A.2015-COMPA-SUPPORTARE LA COMUNICAZIONE DELLE PAL-CUP I56G15000350006</t>
  </si>
  <si>
    <t>ID 145-ATTIVITA' DI COMUNICAZIONE GARANZIA GIOVANI REGIONE CAMPANIA P.A. 2018-CUP I29E18000090006</t>
  </si>
  <si>
    <t>D.D.260/2018-D.C.S. 10/2021</t>
  </si>
  <si>
    <t>ANPAL-CLP--00069-P.A.2017-S.I.S.P.A.-STRUMENTI INFORMATIVI PER LE P.A.-CUP I56G15000390006</t>
  </si>
  <si>
    <t xml:space="preserve">DD. 68/II/2015; NOTA DI RIMODUL.N. 8345 DEL 15/06/2017; D.C.S. 12/2021 </t>
  </si>
  <si>
    <t>ANPAL- 01236-PA 2015-PIANO DI COMUNICAZIONE GARANZIA PER I GIOVANI-CUP I55I14000030006</t>
  </si>
  <si>
    <t>D.D.231/II/2015-D.D. 55/II/2015(RIMODULAZIONE)-D.D.196/2016 (RIMODULAZIONE)-D.C.S. 13/2021</t>
  </si>
  <si>
    <t>ANPAL-CLP-00127-AS-PA 2018-COORDINAMENTO GENERALE-SERVIZI PER IL LAVORO-CUP I59B17000060006</t>
  </si>
  <si>
    <t>ANPAL-CLP-00129-AS-PA 2018-LINEA 1-AZIONI DI RAFFORZAMENTO DEI SERVIZI PER L'IMPIEGO E INTRODUZIONE DI NUOVE METODOLOGIE-CUP I59B17000060006</t>
  </si>
  <si>
    <t>D.D. 290/2017 RIMODULATO CON D.D. 37/2022</t>
  </si>
  <si>
    <t>8° REPORT QUADRIMESTRALE (DAL 23/07/2023 AL 22/11/2023)-CIG 8271056355-CUP E51B20001360006</t>
  </si>
  <si>
    <t>DD. 125/2021</t>
  </si>
  <si>
    <t>C404_2023</t>
  </si>
  <si>
    <t>ANPAL-PA 2017ID 104-LINEA 11-BENCHMARKING E RELAZIONI INTERNAZIONALI-CUP I59B17000050006</t>
  </si>
  <si>
    <t>D.D. 290/2017 E D.D. 549/2017</t>
  </si>
  <si>
    <t>PA 2017 ID 108-LINEA 18-ANALISI DI CONTESTO ECONOMICO E OCCUPAZIONALE-CUP I59B17000050006</t>
  </si>
  <si>
    <t>ID ANPAL-CLP-00109-AS-PA 2017-SEZ. 3-COORDINAMENTO-CUP I59B17000050006</t>
  </si>
  <si>
    <t>D.D. 290/2017 E D.D. 549/2017-D.D. 37/2022</t>
  </si>
  <si>
    <t>PA 2017-ID 115-LINEA 12-FORMAZIONE PER IL SISTEMA DELLE P.A.-CUP I59B17000040006</t>
  </si>
  <si>
    <t>PA 2018 ID 132-LINEA 9-SVILUPPO DEI SISTEMI INFORMATIVI-CUP I59B17000050006</t>
  </si>
  <si>
    <t>PA 2018-ID 133-LINEA 11-BENCMARKING E RELAZIONI INTERNAZIONALI-CUP I59B17000050006</t>
  </si>
  <si>
    <t>PA 2018-ID 134-LINEA 12-FORMAZIONE PER IL SISTEMA DELLE P.A.-CUP I59B17000050006</t>
  </si>
  <si>
    <t>PA 2018-ID 137-LINEA 18-ANALISI DI CONTESTO ECONOMICO E OCCUPAZIONALE-CUP I59B17000040006</t>
  </si>
  <si>
    <t>ANPAL 01321-PA 2015-SPA-SPERIMENTAZIONE DI POLITICA ATTIVA-BOTTEGHE-CUP I59G15000620006</t>
  </si>
  <si>
    <t>RESTITUZIONE SOMME RESIDUE PRESENTI NEL SEGUENTE INTERVENTO 2018ANPALCCO019_ACC-PROG.PCN 2018-2020 VS/2018/0254</t>
  </si>
  <si>
    <t>ANPAL  ISTITUZIONALE</t>
  </si>
  <si>
    <t>2017ANPALCCO034_ACC_NATIONAL C.P.E.C.2017-VS/2017/0203</t>
  </si>
  <si>
    <t>RESTITUZIONE SOMME RESIDUE PRESENTI NEL SEGUENTE INTERVENTO 2017ANPALCCO034_ACC_NATIONAL C.P.E.C.2017-VS/2017/0203</t>
  </si>
  <si>
    <t>ANPAL-CLP 00337-AS -PA 2023- Linea 4-Supporto alle Regioni per la programmazione e attuazione degli interventi previsti dalla riforma delle P.A.L.-CUP I59H19000500006</t>
  </si>
  <si>
    <t>D.D. 34/2023</t>
  </si>
  <si>
    <t>D.D.R. N. 4546</t>
  </si>
  <si>
    <t>ID MLPS 01252-PA 2016-AZIONI DI SISTEMA WELFARE TO WORK PER LE POLITICHE DI Reimpiego-cup i56g15000410006</t>
  </si>
  <si>
    <t>D.D. 43/2017</t>
  </si>
  <si>
    <t>Verifica in loco a saldo delle D.D.R. n.17977</t>
  </si>
  <si>
    <t>2017ANPALCCO033_ACC_NATIONAL C.P.E.C.VS/2017/0267</t>
  </si>
  <si>
    <t>RESTITUZIONE SOMME RESIDUE PRESENTI NEL SEGUENTE INTERVENTO 2017ANPALCCO034_ACC_NATIONAL C.P.E.-VS/2017/0267</t>
  </si>
  <si>
    <t>A.L. PROT. N.18716</t>
  </si>
  <si>
    <t>A.L. PROT. N.18719</t>
  </si>
  <si>
    <t>A.L. PROT. N.PROT. 18718</t>
  </si>
  <si>
    <t>2017ANPALCCO032_ACC_NATIONAL C.P.E.C.VS/2017/02221</t>
  </si>
  <si>
    <t>RESTITUZIONE SOMME RESIDUE PRESENTI NEL SEGUENTE INTERVENTO 2017ANPALCCO032_ACC_NATIONAL C.P.E.-VS/2017/0221</t>
  </si>
  <si>
    <t>A.L. PROT. N.PROT. 18717</t>
  </si>
  <si>
    <t>SAL 138 MISSIONI EURES -FATTURE</t>
  </si>
  <si>
    <t>TITOLI N.30</t>
  </si>
  <si>
    <t>SAL 139 MISSIONI EURES -FATTURE</t>
  </si>
  <si>
    <t>TITOLI N.25</t>
  </si>
  <si>
    <t>D.D. 199/2023</t>
  </si>
  <si>
    <t>2_23</t>
  </si>
  <si>
    <t>KPMG ADVISORY SPA</t>
  </si>
  <si>
    <t>PAG. FATTURA PER SERVIZIO DI ASSISTENZA TECNICA E GESTIONALE A SUPPORTO DELLE ATTIVITA' DI COORDINAMENTO DEL PROGETTO DEI PUNTI DI CONTATTO NAZ. EUROPASS, EQF ED EUROGUIDANCE ECC.</t>
  </si>
  <si>
    <t>D.D. 198/2023</t>
  </si>
  <si>
    <t>FATTURE CISALPINA E RIMBORSI SPESE AL PERSONALE</t>
  </si>
  <si>
    <t>D.D. 196/2023</t>
  </si>
  <si>
    <t>AT LEGALE SAL 4-CUP E51D19000000007-CIG 9331318F33</t>
  </si>
  <si>
    <t>PORTALE E SERVIZI WEB PER IL SISTEMA INFORMATIVO ANPAL -LOTTO 4 -CIG 740893703B -CUP E51I18001760007-FATT. TRATTENUTE-E' STATA PAGATA ALMAVIVA.</t>
  </si>
  <si>
    <t>AT ADG- RAL - PERIODO 20/12/2022-19/03/2023-CUP E51J21000080007-CIG 89483468B7</t>
  </si>
  <si>
    <t>ANPAL 01400-FONDO ROTATIVO NAZIONALE  Selfiemployment - CUP I59G16000190006</t>
  </si>
  <si>
    <t>D.C.S. 242/2023-D.D. 312/2023</t>
  </si>
  <si>
    <t>RICHIESTA DI ANTICIPO N. 6814</t>
  </si>
  <si>
    <t xml:space="preserve">RESTITUZIONE SOMME RESIDUE FORWORK </t>
  </si>
  <si>
    <t>A.L. PROT. 19200</t>
  </si>
  <si>
    <t>ALMAWAVE SPA</t>
  </si>
  <si>
    <t>INTERVENTI</t>
  </si>
  <si>
    <t>PON IOG</t>
  </si>
  <si>
    <t xml:space="preserve">POC SPAO </t>
  </si>
  <si>
    <t xml:space="preserve">TOTALE </t>
  </si>
  <si>
    <t>RIEPILOGO DISPOSIZIONI DI PAGAMENTO  4 TRIMESTRE 2023 FSE</t>
  </si>
  <si>
    <t>ASS.FOR.SEO A.R.L.</t>
  </si>
  <si>
    <t>P001_IOG</t>
  </si>
  <si>
    <t>P001_FDR</t>
  </si>
  <si>
    <t>25/01/2022; 21/09/2021; 08/09/2022;</t>
  </si>
  <si>
    <t>DIVISIONE 4^</t>
  </si>
  <si>
    <t>DISPOSIZIONI DI PAGAMENTO 4 TRIMESTRE 2023</t>
  </si>
  <si>
    <t>PON SPAO D.P. 4 TRIMESTRE 2023</t>
  </si>
  <si>
    <t>PON IOG D.P. 4 TRIMESTRE 2023</t>
  </si>
  <si>
    <t>POC SPAO D.P. 4 TRIMESTRE 2023</t>
  </si>
  <si>
    <t>DIVISIONE 4^ D.P. 4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</si>
</sst>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&quot;€&quot;\ #,##0.00;[Red]\-&quot;€&quot;\ #,##0.00"/>
    <numFmt numFmtId="165" formatCode="_(&quot;$&quot;* #,##0.00_);_(&quot;$&quot;* \(#,##0.00\);_(&quot;$&quot;* &quot;-&quot;??_);_(@_)"/>
    <numFmt numFmtId="166" formatCode="[$€-410]\ #,##0.00;\-[$€-410]\ #,##0.00"/>
    <numFmt numFmtId="167" formatCode="&quot;€&quot;\ #,##0.00;[Red]&quot;€&quot;\ #,##0.00"/>
    <numFmt numFmtId="168" formatCode="0;[Red]0"/>
    <numFmt numFmtId="169" formatCode="&quot;€&quot;\ #,##0.00"/>
    <numFmt numFmtId="170" formatCode="#,##0.00\ &quot;€&quot;;[Red]#,##0.00\ &quot;€&quot;"/>
  </numFmts>
  <fonts count="26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u/>
      <sz val="10"/>
      <color theme="4"/>
      <name val="Calibri"/>
      <family val="2"/>
      <scheme val="minor"/>
    </font>
    <font>
      <sz val="10"/>
      <color theme="3" tint="0.24994659260841701"/>
      <name val="Cambria"/>
      <family val="2"/>
      <scheme val="major"/>
    </font>
    <font>
      <sz val="11"/>
      <color theme="3"/>
      <name val="Cambria"/>
      <family val="2"/>
      <scheme val="major"/>
    </font>
    <font>
      <sz val="22"/>
      <color theme="3"/>
      <name val="Cambria"/>
      <family val="2"/>
      <scheme val="major"/>
    </font>
    <font>
      <sz val="10"/>
      <color theme="3"/>
      <name val="Cambria"/>
      <family val="1"/>
      <scheme val="major"/>
    </font>
    <font>
      <sz val="10"/>
      <color theme="3"/>
      <name val="Calibri"/>
      <family val="2"/>
      <scheme val="minor"/>
    </font>
    <font>
      <sz val="16"/>
      <color theme="3"/>
      <name val="Cambria"/>
      <family val="2"/>
      <scheme val="major"/>
    </font>
    <font>
      <sz val="16"/>
      <color rgb="FFFF0000"/>
      <name val="Arial"/>
      <family val="2"/>
    </font>
    <font>
      <sz val="10"/>
      <name val="Calibri"/>
      <family val="2"/>
      <scheme val="minor"/>
    </font>
    <font>
      <sz val="10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0"/>
      <name val="Cambria"/>
      <family val="2"/>
    </font>
    <font>
      <b/>
      <sz val="10"/>
      <color rgb="FF00CC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sz val="10"/>
      <name val="Cambria"/>
      <family val="1"/>
    </font>
    <font>
      <b/>
      <sz val="12"/>
      <name val="Cambria"/>
      <family val="2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0">
    <xf numFmtId="0" fontId="0" fillId="0" borderId="0">
      <alignment vertical="center"/>
    </xf>
    <xf numFmtId="165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Protection="0">
      <alignment vertical="center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center"/>
    </xf>
    <xf numFmtId="0" fontId="6" fillId="0" borderId="5" applyNumberFormat="0" applyFill="0" applyBorder="0" applyAlignment="0" applyProtection="0"/>
  </cellStyleXfs>
  <cellXfs count="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168" fontId="11" fillId="0" borderId="3" xfId="0" applyNumberFormat="1" applyFont="1" applyFill="1" applyBorder="1" applyAlignment="1" applyProtection="1">
      <alignment horizontal="center" vertical="center"/>
    </xf>
    <xf numFmtId="166" fontId="11" fillId="0" borderId="3" xfId="1" applyNumberFormat="1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15" fillId="0" borderId="5" xfId="0" applyFont="1" applyBorder="1">
      <alignment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167" fontId="16" fillId="0" borderId="3" xfId="0" applyNumberFormat="1" applyFont="1" applyBorder="1" applyAlignment="1">
      <alignment horizontal="center" vertical="center"/>
    </xf>
    <xf numFmtId="168" fontId="14" fillId="0" borderId="3" xfId="0" applyNumberFormat="1" applyFont="1" applyBorder="1" applyAlignment="1">
      <alignment horizontal="center" vertical="center" wrapText="1"/>
    </xf>
    <xf numFmtId="168" fontId="14" fillId="0" borderId="3" xfId="0" applyNumberFormat="1" applyFont="1" applyBorder="1" applyAlignment="1">
      <alignment horizontal="left" vertical="center" indent="1"/>
    </xf>
    <xf numFmtId="168" fontId="14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4" fontId="14" fillId="0" borderId="3" xfId="0" applyNumberFormat="1" applyFont="1" applyBorder="1" applyAlignment="1">
      <alignment horizontal="center" vertical="center"/>
    </xf>
    <xf numFmtId="167" fontId="14" fillId="0" borderId="3" xfId="0" applyNumberFormat="1" applyFont="1" applyBorder="1" applyAlignment="1">
      <alignment horizontal="center" vertical="center"/>
    </xf>
    <xf numFmtId="168" fontId="11" fillId="0" borderId="3" xfId="0" applyNumberFormat="1" applyFont="1" applyBorder="1" applyAlignment="1">
      <alignment horizontal="left" vertical="center" indent="1"/>
    </xf>
    <xf numFmtId="168" fontId="11" fillId="0" borderId="3" xfId="0" applyNumberFormat="1" applyFont="1" applyBorder="1" applyAlignment="1">
      <alignment horizontal="center" vertical="center"/>
    </xf>
    <xf numFmtId="14" fontId="11" fillId="0" borderId="3" xfId="0" applyNumberFormat="1" applyFont="1" applyBorder="1" applyAlignment="1">
      <alignment horizontal="left" vertical="center" indent="1"/>
    </xf>
    <xf numFmtId="0" fontId="11" fillId="0" borderId="3" xfId="0" applyFont="1" applyBorder="1" applyAlignment="1">
      <alignment horizontal="center" vertical="center"/>
    </xf>
    <xf numFmtId="14" fontId="11" fillId="0" borderId="3" xfId="0" applyNumberFormat="1" applyFont="1" applyBorder="1" applyAlignment="1">
      <alignment horizontal="center" vertical="center"/>
    </xf>
    <xf numFmtId="167" fontId="11" fillId="0" borderId="3" xfId="0" applyNumberFormat="1" applyFont="1" applyBorder="1" applyAlignment="1">
      <alignment horizontal="center" vertical="center"/>
    </xf>
    <xf numFmtId="168" fontId="0" fillId="0" borderId="3" xfId="0" applyNumberFormat="1" applyBorder="1" applyAlignment="1">
      <alignment horizontal="center" vertical="center"/>
    </xf>
    <xf numFmtId="14" fontId="14" fillId="0" borderId="3" xfId="0" applyNumberFormat="1" applyFont="1" applyBorder="1" applyAlignment="1">
      <alignment horizontal="left" vertical="center" wrapText="1" indent="1"/>
    </xf>
    <xf numFmtId="16" fontId="11" fillId="0" borderId="3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left" vertical="center" wrapText="1" indent="1"/>
    </xf>
    <xf numFmtId="0" fontId="9" fillId="0" borderId="5" xfId="9" applyFont="1" applyAlignment="1">
      <alignment horizontal="left" indent="1"/>
    </xf>
    <xf numFmtId="14" fontId="18" fillId="0" borderId="3" xfId="0" applyNumberFormat="1" applyFont="1" applyBorder="1" applyAlignment="1">
      <alignment horizontal="center" vertical="center"/>
    </xf>
    <xf numFmtId="168" fontId="19" fillId="0" borderId="3" xfId="0" applyNumberFormat="1" applyFont="1" applyBorder="1" applyAlignment="1">
      <alignment horizontal="center" vertical="center" wrapText="1"/>
    </xf>
    <xf numFmtId="168" fontId="20" fillId="0" borderId="3" xfId="0" applyNumberFormat="1" applyFont="1" applyBorder="1" applyAlignment="1">
      <alignment horizontal="left" vertical="center" indent="1"/>
    </xf>
    <xf numFmtId="168" fontId="13" fillId="0" borderId="3" xfId="0" applyNumberFormat="1" applyFont="1" applyBorder="1" applyAlignment="1">
      <alignment horizontal="center" vertical="center"/>
    </xf>
    <xf numFmtId="14" fontId="13" fillId="0" borderId="3" xfId="0" applyNumberFormat="1" applyFont="1" applyBorder="1" applyAlignment="1">
      <alignment horizontal="left" vertical="center" indent="1"/>
    </xf>
    <xf numFmtId="0" fontId="13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169" fontId="11" fillId="0" borderId="3" xfId="0" applyNumberFormat="1" applyFont="1" applyBorder="1" applyAlignment="1">
      <alignment horizontal="center" vertical="center"/>
    </xf>
    <xf numFmtId="170" fontId="18" fillId="0" borderId="3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170" fontId="22" fillId="0" borderId="3" xfId="0" applyNumberFormat="1" applyFont="1" applyBorder="1" applyAlignment="1">
      <alignment horizontal="center" vertical="center"/>
    </xf>
    <xf numFmtId="14" fontId="20" fillId="0" borderId="3" xfId="0" applyNumberFormat="1" applyFont="1" applyBorder="1" applyAlignment="1">
      <alignment horizontal="center" vertical="center"/>
    </xf>
    <xf numFmtId="170" fontId="20" fillId="0" borderId="3" xfId="0" applyNumberFormat="1" applyFont="1" applyBorder="1" applyAlignment="1">
      <alignment horizontal="center" vertical="center"/>
    </xf>
    <xf numFmtId="14" fontId="23" fillId="0" borderId="3" xfId="0" applyNumberFormat="1" applyFont="1" applyBorder="1" applyAlignment="1">
      <alignment horizontal="center" vertical="center"/>
    </xf>
    <xf numFmtId="170" fontId="23" fillId="0" borderId="3" xfId="0" applyNumberFormat="1" applyFont="1" applyBorder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166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 indent="1"/>
    </xf>
    <xf numFmtId="14" fontId="11" fillId="0" borderId="3" xfId="0" applyNumberFormat="1" applyFont="1" applyBorder="1" applyAlignment="1">
      <alignment horizontal="left" vertical="center" wrapText="1"/>
    </xf>
    <xf numFmtId="168" fontId="11" fillId="0" borderId="3" xfId="0" applyNumberFormat="1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1" fillId="0" borderId="0" xfId="0" applyFont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164" fontId="11" fillId="0" borderId="3" xfId="0" applyNumberFormat="1" applyFont="1" applyBorder="1" applyAlignment="1">
      <alignment horizontal="center" vertical="center"/>
    </xf>
    <xf numFmtId="14" fontId="14" fillId="0" borderId="3" xfId="0" applyNumberFormat="1" applyFont="1" applyBorder="1" applyAlignment="1">
      <alignment horizontal="left" vertical="center" indent="1"/>
    </xf>
    <xf numFmtId="14" fontId="11" fillId="2" borderId="3" xfId="0" applyNumberFormat="1" applyFont="1" applyFill="1" applyBorder="1" applyAlignment="1">
      <alignment horizontal="left" vertical="center" wrapText="1" indent="1"/>
    </xf>
    <xf numFmtId="167" fontId="24" fillId="0" borderId="3" xfId="0" applyNumberFormat="1" applyFont="1" applyBorder="1" applyAlignment="1">
      <alignment horizontal="center" vertical="center"/>
    </xf>
    <xf numFmtId="168" fontId="14" fillId="0" borderId="3" xfId="0" applyNumberFormat="1" applyFont="1" applyBorder="1" applyAlignment="1">
      <alignment horizontal="left" vertical="center" wrapText="1"/>
    </xf>
    <xf numFmtId="14" fontId="14" fillId="0" borderId="3" xfId="0" applyNumberFormat="1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 vertical="center" wrapText="1"/>
    </xf>
    <xf numFmtId="168" fontId="11" fillId="2" borderId="3" xfId="0" applyNumberFormat="1" applyFont="1" applyFill="1" applyBorder="1" applyAlignment="1">
      <alignment horizontal="left" vertical="center" indent="1"/>
    </xf>
    <xf numFmtId="168" fontId="14" fillId="2" borderId="3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14" fontId="11" fillId="2" borderId="3" xfId="0" applyNumberFormat="1" applyFont="1" applyFill="1" applyBorder="1" applyAlignment="1">
      <alignment horizontal="center" vertical="center"/>
    </xf>
    <xf numFmtId="14" fontId="25" fillId="0" borderId="3" xfId="0" applyNumberFormat="1" applyFont="1" applyBorder="1" applyAlignment="1">
      <alignment horizontal="left" vertical="center" wrapText="1" indent="1"/>
    </xf>
    <xf numFmtId="14" fontId="11" fillId="0" borderId="0" xfId="0" applyNumberFormat="1" applyFont="1" applyAlignment="1">
      <alignment horizontal="center" vertical="center"/>
    </xf>
    <xf numFmtId="2" fontId="14" fillId="0" borderId="3" xfId="0" applyNumberFormat="1" applyFont="1" applyBorder="1" applyAlignment="1">
      <alignment horizontal="left" vertical="center" wrapText="1" indent="1"/>
    </xf>
    <xf numFmtId="167" fontId="14" fillId="2" borderId="3" xfId="0" applyNumberFormat="1" applyFont="1" applyFill="1" applyBorder="1" applyAlignment="1">
      <alignment horizontal="center" vertical="center"/>
    </xf>
    <xf numFmtId="2" fontId="14" fillId="0" borderId="3" xfId="0" applyNumberFormat="1" applyFont="1" applyBorder="1" applyAlignment="1">
      <alignment horizontal="left" vertical="center" indent="1"/>
    </xf>
    <xf numFmtId="168" fontId="14" fillId="0" borderId="3" xfId="0" applyNumberFormat="1" applyFont="1" applyBorder="1" applyAlignment="1">
      <alignment horizontal="left" vertical="center"/>
    </xf>
    <xf numFmtId="168" fontId="20" fillId="0" borderId="3" xfId="0" applyNumberFormat="1" applyFont="1" applyBorder="1" applyAlignment="1">
      <alignment horizontal="center" vertical="center"/>
    </xf>
    <xf numFmtId="168" fontId="14" fillId="0" borderId="3" xfId="0" applyNumberFormat="1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>
      <alignment horizontal="center" vertical="center" wrapText="1"/>
    </xf>
    <xf numFmtId="168" fontId="11" fillId="2" borderId="3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0">
    <cellStyle name="Collegamento ipertestuale" xfId="3" builtinId="8" customBuiltin="1"/>
    <cellStyle name="Collegamento ipertestuale visitato" xfId="8" builtinId="9" customBuiltin="1"/>
    <cellStyle name="Normale" xfId="0" builtinId="0" customBuiltin="1"/>
    <cellStyle name="Titolo" xfId="2" builtinId="15" customBuiltin="1"/>
    <cellStyle name="Titolo 1" xfId="4" builtinId="16" customBuiltin="1"/>
    <cellStyle name="Titolo 2" xfId="5" builtinId="17" customBuiltin="1"/>
    <cellStyle name="Titolo 3" xfId="6" builtinId="18" customBuiltin="1"/>
    <cellStyle name="Titolo 4" xfId="7" builtinId="19" customBuiltin="1"/>
    <cellStyle name="Titolo 5" xfId="9" xr:uid="{00000000-0005-0000-0000-000008000000}"/>
    <cellStyle name="Valuta" xfId="1" builtinId="4"/>
  </cellStyles>
  <dxfs count="3">
    <dxf>
      <font>
        <b/>
        <i val="0"/>
        <strike val="0"/>
        <color theme="3"/>
      </font>
      <fill>
        <patternFill>
          <bgColor theme="0" tint="-0.14996795556505021"/>
        </patternFill>
      </fill>
      <border>
        <horizontal/>
      </border>
    </dxf>
    <dxf>
      <font>
        <b/>
        <i val="0"/>
        <strike val="0"/>
        <color theme="0"/>
      </font>
      <fill>
        <patternFill patternType="solid">
          <fgColor theme="5"/>
          <bgColor theme="1" tint="0.499984740745262"/>
        </patternFill>
      </fill>
      <border>
        <vertical style="thin">
          <color theme="1" tint="0.34998626667073579"/>
        </vertical>
        <horizontal/>
      </border>
    </dxf>
    <dxf>
      <font>
        <b val="0"/>
        <i val="0"/>
        <strike val="0"/>
        <color theme="3"/>
      </font>
      <fill>
        <patternFill patternType="none">
          <bgColor auto="1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34998626667073579"/>
        </horizontal>
      </border>
    </dxf>
  </dxfs>
  <tableStyles count="1" defaultTableStyle="ExpenseReport_Table1" defaultPivotStyle="PivotStyleLight16">
    <tableStyle name="ExpenseReport_Table1" pivot="0" count="3" xr9:uid="{00000000-0011-0000-FFFF-FFFF00000000}">
      <tableStyleElement type="wholeTable" dxfId="2"/>
      <tableStyleElement type="headerRow" dxfId="1"/>
      <tableStyleElement type="totalRow" dxfId="0"/>
    </tableStyle>
  </tableStyles>
  <colors>
    <mruColors>
      <color rgb="FF00CC00"/>
      <color rgb="FFFF00FF"/>
      <color rgb="FF0000FF"/>
      <color rgb="FFFF66CC"/>
      <color rgb="FFCC0099"/>
      <color rgb="FF9933FF"/>
      <color rgb="FF9966FF"/>
      <color rgb="FFCC0000"/>
      <color rgb="FFCC3300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ho">
  <a:themeElements>
    <a:clrScheme name="Expense Report">
      <a:dk1>
        <a:srgbClr val="000000"/>
      </a:dk1>
      <a:lt1>
        <a:srgbClr val="FFFFFF"/>
      </a:lt1>
      <a:dk2>
        <a:srgbClr val="2E2224"/>
      </a:dk2>
      <a:lt2>
        <a:srgbClr val="FFFFFF"/>
      </a:lt2>
      <a:accent1>
        <a:srgbClr val="664B42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OHO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7000"/>
                <a:satMod val="150000"/>
              </a:schemeClr>
            </a:gs>
            <a:gs pos="30000">
              <a:schemeClr val="phClr">
                <a:shade val="94000"/>
                <a:satMod val="130000"/>
              </a:schemeClr>
            </a:gs>
            <a:gs pos="45000">
              <a:schemeClr val="phClr">
                <a:shade val="100000"/>
                <a:satMod val="120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4000"/>
                <a:satMod val="130000"/>
              </a:schemeClr>
            </a:gs>
            <a:gs pos="100000">
              <a:schemeClr val="phClr">
                <a:shade val="67000"/>
                <a:satMod val="150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700000"/>
            </a:lightRig>
          </a:scene3d>
          <a:sp3d contourW="19050">
            <a:bevelT w="31750" h="38100"/>
            <a:contourClr>
              <a:schemeClr val="phClr">
                <a:shade val="15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4000"/>
                <a:satMod val="210000"/>
              </a:schemeClr>
            </a:gs>
            <a:gs pos="40000">
              <a:schemeClr val="phClr">
                <a:tint val="72000"/>
                <a:shade val="99000"/>
                <a:satMod val="200000"/>
              </a:schemeClr>
            </a:gs>
            <a:gs pos="100000">
              <a:schemeClr val="phClr">
                <a:tint val="100000"/>
                <a:shade val="30000"/>
                <a:alpha val="100000"/>
                <a:satMod val="175000"/>
                <a:lumMod val="100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86000"/>
                <a:alpha val="90000"/>
              </a:schemeClr>
              <a:schemeClr val="phClr">
                <a:shade val="49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6560A-8ABA-487A-8F0A-73158BEE7338}">
  <dimension ref="A1:L7"/>
  <sheetViews>
    <sheetView workbookViewId="0">
      <selection activeCell="B1" sqref="B1:L1"/>
    </sheetView>
  </sheetViews>
  <sheetFormatPr defaultRowHeight="12.75" x14ac:dyDescent="0.2"/>
  <cols>
    <col min="1" max="1" width="2.7109375" customWidth="1"/>
    <col min="2" max="2" width="26" style="1" customWidth="1"/>
    <col min="3" max="3" width="22.7109375" style="46" customWidth="1"/>
    <col min="4" max="5" width="17.7109375" style="46" customWidth="1"/>
    <col min="6" max="6" width="24.7109375" style="46" customWidth="1"/>
    <col min="7" max="11" width="9.140625" hidden="1" customWidth="1"/>
    <col min="12" max="12" width="8.42578125" hidden="1" customWidth="1"/>
  </cols>
  <sheetData>
    <row r="1" spans="1:12" ht="36.6" customHeight="1" x14ac:dyDescent="0.3">
      <c r="A1" s="30"/>
      <c r="B1" s="77" t="s">
        <v>379</v>
      </c>
      <c r="C1" s="78"/>
      <c r="D1" s="78"/>
      <c r="E1" s="78"/>
      <c r="F1" s="78"/>
      <c r="G1" s="78"/>
      <c r="H1" s="78"/>
      <c r="I1" s="78"/>
      <c r="J1" s="78"/>
      <c r="K1" s="78"/>
      <c r="L1" s="79"/>
    </row>
    <row r="2" spans="1:12" s="8" customFormat="1" ht="15.75" x14ac:dyDescent="0.2">
      <c r="B2" s="40" t="s">
        <v>375</v>
      </c>
      <c r="C2" s="41" t="s">
        <v>1</v>
      </c>
      <c r="D2" s="41" t="s">
        <v>2</v>
      </c>
      <c r="E2" s="41" t="s">
        <v>13</v>
      </c>
      <c r="F2" s="41" t="s">
        <v>0</v>
      </c>
    </row>
    <row r="3" spans="1:12" ht="15.75" x14ac:dyDescent="0.2">
      <c r="B3" s="42" t="s">
        <v>12</v>
      </c>
      <c r="C3" s="43">
        <v>677418504.76999998</v>
      </c>
      <c r="D3" s="43">
        <v>232933.13</v>
      </c>
      <c r="E3" s="43">
        <v>8304.27</v>
      </c>
      <c r="F3" s="43">
        <f>SUM(C3+D3+E3)</f>
        <v>677659742.16999996</v>
      </c>
    </row>
    <row r="4" spans="1:12" ht="15.75" x14ac:dyDescent="0.2">
      <c r="B4" s="42" t="s">
        <v>376</v>
      </c>
      <c r="C4" s="43">
        <v>117028221.14</v>
      </c>
      <c r="D4" s="43"/>
      <c r="E4" s="43"/>
      <c r="F4" s="43">
        <f t="shared" ref="F4:F6" si="0">SUM(C4+D4+E4)</f>
        <v>117028221.14</v>
      </c>
    </row>
    <row r="5" spans="1:12" ht="15.75" x14ac:dyDescent="0.2">
      <c r="B5" s="42" t="s">
        <v>377</v>
      </c>
      <c r="C5" s="43">
        <v>3408851.83</v>
      </c>
      <c r="D5" s="43"/>
      <c r="E5" s="43"/>
      <c r="F5" s="43">
        <f t="shared" si="0"/>
        <v>3408851.83</v>
      </c>
    </row>
    <row r="6" spans="1:12" ht="15.75" x14ac:dyDescent="0.2">
      <c r="B6" s="5" t="s">
        <v>384</v>
      </c>
      <c r="C6" s="43">
        <v>461504.05</v>
      </c>
      <c r="D6" s="43">
        <v>2622.9</v>
      </c>
      <c r="E6" s="43"/>
      <c r="F6" s="43">
        <f t="shared" si="0"/>
        <v>464126.95</v>
      </c>
    </row>
    <row r="7" spans="1:12" ht="18.75" x14ac:dyDescent="0.2">
      <c r="B7" s="44" t="s">
        <v>378</v>
      </c>
      <c r="C7" s="45">
        <f t="shared" ref="C7:E7" si="1">SUM(C3:C6)</f>
        <v>798317081.78999996</v>
      </c>
      <c r="D7" s="45">
        <f t="shared" si="1"/>
        <v>235556.03</v>
      </c>
      <c r="E7" s="45">
        <f t="shared" si="1"/>
        <v>8304.27</v>
      </c>
      <c r="F7" s="45">
        <f>SUM(F3:F6)</f>
        <v>798560942.09000003</v>
      </c>
    </row>
  </sheetData>
  <mergeCells count="1">
    <mergeCell ref="B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F12DE-0B83-4780-82A5-43D45C541767}">
  <dimension ref="A1:M148"/>
  <sheetViews>
    <sheetView topLeftCell="B1" workbookViewId="0">
      <selection activeCell="B1" sqref="B1:L1"/>
    </sheetView>
  </sheetViews>
  <sheetFormatPr defaultRowHeight="12.75" x14ac:dyDescent="0.2"/>
  <cols>
    <col min="1" max="1" width="2.7109375" customWidth="1"/>
    <col min="2" max="2" width="15.7109375" style="27" customWidth="1"/>
    <col min="3" max="3" width="12.140625" customWidth="1"/>
    <col min="4" max="4" width="29.85546875" style="1" customWidth="1"/>
    <col min="5" max="5" width="97.7109375" customWidth="1"/>
    <col min="6" max="6" width="50.5703125" style="1" customWidth="1"/>
    <col min="7" max="7" width="39.140625" style="1" customWidth="1"/>
    <col min="8" max="8" width="43.7109375" style="1" customWidth="1"/>
    <col min="9" max="9" width="19.5703125" style="2" customWidth="1"/>
    <col min="10" max="10" width="12.7109375" style="2" customWidth="1"/>
    <col min="11" max="11" width="17" style="2" customWidth="1"/>
    <col min="12" max="12" width="17.28515625" style="1" customWidth="1"/>
    <col min="13" max="13" width="13.42578125" customWidth="1"/>
  </cols>
  <sheetData>
    <row r="1" spans="1:12" ht="49.15" customHeight="1" x14ac:dyDescent="0.3">
      <c r="A1" s="30"/>
      <c r="B1" s="77" t="s">
        <v>386</v>
      </c>
      <c r="C1" s="80"/>
      <c r="D1" s="80"/>
      <c r="E1" s="80"/>
      <c r="F1" s="80"/>
      <c r="G1" s="80"/>
      <c r="H1" s="80"/>
      <c r="I1" s="80"/>
      <c r="J1" s="80"/>
      <c r="K1" s="80"/>
      <c r="L1" s="81"/>
    </row>
    <row r="2" spans="1:12" s="8" customFormat="1" ht="45" customHeight="1" x14ac:dyDescent="0.2">
      <c r="B2" s="9" t="s">
        <v>4</v>
      </c>
      <c r="C2" s="10" t="s">
        <v>9</v>
      </c>
      <c r="D2" s="10" t="s">
        <v>5</v>
      </c>
      <c r="E2" s="10" t="s">
        <v>6</v>
      </c>
      <c r="F2" s="9" t="s">
        <v>3</v>
      </c>
      <c r="G2" s="10" t="s">
        <v>7</v>
      </c>
      <c r="H2" s="10" t="s">
        <v>8</v>
      </c>
      <c r="I2" s="11" t="s">
        <v>1</v>
      </c>
      <c r="J2" s="11" t="s">
        <v>2</v>
      </c>
      <c r="K2" s="11" t="s">
        <v>13</v>
      </c>
      <c r="L2" s="10" t="s">
        <v>0</v>
      </c>
    </row>
    <row r="3" spans="1:12" ht="27" customHeight="1" x14ac:dyDescent="0.2">
      <c r="B3" s="19">
        <v>2023261066</v>
      </c>
      <c r="C3" s="18" t="s">
        <v>11</v>
      </c>
      <c r="D3" s="19" t="s">
        <v>62</v>
      </c>
      <c r="E3" s="20" t="s">
        <v>70</v>
      </c>
      <c r="F3" s="28" t="s">
        <v>63</v>
      </c>
      <c r="G3" s="28">
        <v>149</v>
      </c>
      <c r="H3" s="22">
        <v>45196</v>
      </c>
      <c r="I3" s="23">
        <v>334.52</v>
      </c>
      <c r="J3" s="23">
        <v>73.599999999999994</v>
      </c>
      <c r="K3" s="23"/>
      <c r="L3" s="47">
        <f t="shared" ref="L3:L54" si="0">SUM(I3+J3+K3)</f>
        <v>408.12</v>
      </c>
    </row>
    <row r="4" spans="1:12" ht="27" customHeight="1" x14ac:dyDescent="0.2">
      <c r="B4" s="19">
        <v>2023261069</v>
      </c>
      <c r="C4" s="18" t="s">
        <v>11</v>
      </c>
      <c r="D4" s="19" t="s">
        <v>71</v>
      </c>
      <c r="E4" s="20" t="s">
        <v>72</v>
      </c>
      <c r="F4" s="28" t="s">
        <v>73</v>
      </c>
      <c r="G4" s="21">
        <v>18</v>
      </c>
      <c r="H4" s="22">
        <v>45189</v>
      </c>
      <c r="I4" s="23">
        <v>972</v>
      </c>
      <c r="J4" s="23">
        <v>213.84</v>
      </c>
      <c r="K4" s="23"/>
      <c r="L4" s="6">
        <f t="shared" si="0"/>
        <v>1185.8399999999999</v>
      </c>
    </row>
    <row r="5" spans="1:12" ht="39.6" customHeight="1" x14ac:dyDescent="0.2">
      <c r="B5" s="19">
        <v>2023261070</v>
      </c>
      <c r="C5" s="18" t="s">
        <v>11</v>
      </c>
      <c r="D5" s="19" t="s">
        <v>49</v>
      </c>
      <c r="E5" s="29" t="s">
        <v>74</v>
      </c>
      <c r="F5" s="28" t="s">
        <v>75</v>
      </c>
      <c r="G5" s="28" t="s">
        <v>76</v>
      </c>
      <c r="H5" s="22" t="s">
        <v>77</v>
      </c>
      <c r="I5" s="23">
        <v>29994.400000000001</v>
      </c>
      <c r="J5" s="23"/>
      <c r="K5" s="23"/>
      <c r="L5" s="47">
        <f t="shared" si="0"/>
        <v>29994.400000000001</v>
      </c>
    </row>
    <row r="6" spans="1:12" ht="27" customHeight="1" x14ac:dyDescent="0.2">
      <c r="B6" s="19">
        <v>2023261078</v>
      </c>
      <c r="C6" s="18" t="s">
        <v>11</v>
      </c>
      <c r="D6" s="19" t="s">
        <v>380</v>
      </c>
      <c r="E6" s="20" t="s">
        <v>68</v>
      </c>
      <c r="F6" s="28" t="s">
        <v>67</v>
      </c>
      <c r="G6" s="21" t="s">
        <v>78</v>
      </c>
      <c r="H6" s="22" t="s">
        <v>79</v>
      </c>
      <c r="I6" s="23">
        <v>142344.39000000001</v>
      </c>
      <c r="J6" s="23"/>
      <c r="K6" s="23"/>
      <c r="L6" s="6">
        <f t="shared" si="0"/>
        <v>142344.39000000001</v>
      </c>
    </row>
    <row r="7" spans="1:12" ht="27" customHeight="1" x14ac:dyDescent="0.2">
      <c r="B7" s="19">
        <v>2023261079</v>
      </c>
      <c r="C7" s="18" t="s">
        <v>11</v>
      </c>
      <c r="D7" s="19" t="s">
        <v>22</v>
      </c>
      <c r="E7" s="20" t="s">
        <v>80</v>
      </c>
      <c r="F7" s="28" t="s">
        <v>46</v>
      </c>
      <c r="G7" s="21" t="s">
        <v>81</v>
      </c>
      <c r="H7" s="22"/>
      <c r="I7" s="23">
        <v>547.75</v>
      </c>
      <c r="J7" s="23"/>
      <c r="K7" s="23"/>
      <c r="L7" s="6">
        <f t="shared" si="0"/>
        <v>547.75</v>
      </c>
    </row>
    <row r="8" spans="1:12" ht="27" customHeight="1" x14ac:dyDescent="0.2">
      <c r="B8" s="19">
        <v>2023261098</v>
      </c>
      <c r="C8" s="18" t="s">
        <v>11</v>
      </c>
      <c r="D8" s="19" t="s">
        <v>10</v>
      </c>
      <c r="E8" s="20" t="s">
        <v>102</v>
      </c>
      <c r="F8" s="28" t="s">
        <v>46</v>
      </c>
      <c r="G8" s="21" t="s">
        <v>36</v>
      </c>
      <c r="H8" s="22"/>
      <c r="I8" s="23">
        <v>3508.72</v>
      </c>
      <c r="J8" s="23">
        <v>3.65</v>
      </c>
      <c r="K8" s="23"/>
      <c r="L8" s="6">
        <f t="shared" si="0"/>
        <v>3512.37</v>
      </c>
    </row>
    <row r="9" spans="1:12" ht="43.15" customHeight="1" x14ac:dyDescent="0.2">
      <c r="B9" s="19">
        <v>2023261109</v>
      </c>
      <c r="C9" s="18" t="s">
        <v>11</v>
      </c>
      <c r="D9" s="19" t="s">
        <v>49</v>
      </c>
      <c r="E9" s="29" t="s">
        <v>108</v>
      </c>
      <c r="F9" s="28" t="s">
        <v>110</v>
      </c>
      <c r="G9" s="28" t="s">
        <v>109</v>
      </c>
      <c r="H9" s="22" t="s">
        <v>111</v>
      </c>
      <c r="I9" s="23">
        <v>61949.22</v>
      </c>
      <c r="J9" s="23"/>
      <c r="K9" s="23"/>
      <c r="L9" s="6">
        <f t="shared" si="0"/>
        <v>61949.22</v>
      </c>
    </row>
    <row r="10" spans="1:12" ht="27" customHeight="1" x14ac:dyDescent="0.2">
      <c r="B10" s="19">
        <v>2023261129</v>
      </c>
      <c r="C10" s="18" t="s">
        <v>11</v>
      </c>
      <c r="D10" s="19" t="s">
        <v>49</v>
      </c>
      <c r="E10" s="20" t="s">
        <v>87</v>
      </c>
      <c r="F10" s="28" t="s">
        <v>88</v>
      </c>
      <c r="G10" s="21" t="s">
        <v>89</v>
      </c>
      <c r="H10" s="22">
        <v>44123</v>
      </c>
      <c r="I10" s="23">
        <v>3884.96</v>
      </c>
      <c r="J10" s="23"/>
      <c r="K10" s="23"/>
      <c r="L10" s="6">
        <f t="shared" si="0"/>
        <v>3884.96</v>
      </c>
    </row>
    <row r="11" spans="1:12" s="3" customFormat="1" ht="46.15" customHeight="1" x14ac:dyDescent="0.2">
      <c r="B11" s="12">
        <v>2023261130</v>
      </c>
      <c r="C11" s="18" t="s">
        <v>11</v>
      </c>
      <c r="D11" s="14" t="s">
        <v>49</v>
      </c>
      <c r="E11" s="25" t="s">
        <v>103</v>
      </c>
      <c r="F11" s="15" t="s">
        <v>45</v>
      </c>
      <c r="G11" s="21" t="s">
        <v>101</v>
      </c>
      <c r="H11" s="16">
        <v>44160</v>
      </c>
      <c r="I11" s="17">
        <v>15443.69</v>
      </c>
      <c r="J11" s="17"/>
      <c r="K11" s="17"/>
      <c r="L11" s="6">
        <f t="shared" si="0"/>
        <v>15443.69</v>
      </c>
    </row>
    <row r="12" spans="1:12" s="3" customFormat="1" ht="42.75" customHeight="1" x14ac:dyDescent="0.2">
      <c r="B12" s="12">
        <v>2023261131</v>
      </c>
      <c r="C12" s="18" t="s">
        <v>11</v>
      </c>
      <c r="D12" s="14" t="s">
        <v>49</v>
      </c>
      <c r="E12" s="25" t="s">
        <v>104</v>
      </c>
      <c r="F12" s="15" t="s">
        <v>90</v>
      </c>
      <c r="G12" s="21" t="s">
        <v>91</v>
      </c>
      <c r="H12" s="16" t="s">
        <v>92</v>
      </c>
      <c r="I12" s="17">
        <v>132410.93</v>
      </c>
      <c r="J12" s="17"/>
      <c r="K12" s="17"/>
      <c r="L12" s="6">
        <f t="shared" si="0"/>
        <v>132410.93</v>
      </c>
    </row>
    <row r="13" spans="1:12" s="3" customFormat="1" ht="24" customHeight="1" x14ac:dyDescent="0.2">
      <c r="B13" s="12">
        <v>2023261132</v>
      </c>
      <c r="C13" s="18" t="s">
        <v>11</v>
      </c>
      <c r="D13" s="14" t="s">
        <v>49</v>
      </c>
      <c r="E13" s="55" t="s">
        <v>93</v>
      </c>
      <c r="F13" s="15" t="s">
        <v>45</v>
      </c>
      <c r="G13" s="21" t="s">
        <v>94</v>
      </c>
      <c r="H13" s="16">
        <v>44319</v>
      </c>
      <c r="I13" s="17">
        <v>30973.25</v>
      </c>
      <c r="J13" s="17"/>
      <c r="K13" s="17"/>
      <c r="L13" s="6">
        <f t="shared" si="0"/>
        <v>30973.25</v>
      </c>
    </row>
    <row r="14" spans="1:12" s="7" customFormat="1" ht="69.599999999999994" customHeight="1" x14ac:dyDescent="0.2">
      <c r="B14" s="12">
        <v>2023261138</v>
      </c>
      <c r="C14" s="18" t="s">
        <v>11</v>
      </c>
      <c r="D14" s="19" t="s">
        <v>40</v>
      </c>
      <c r="E14" s="25" t="s">
        <v>112</v>
      </c>
      <c r="F14" s="21" t="s">
        <v>113</v>
      </c>
      <c r="G14" s="21" t="s">
        <v>114</v>
      </c>
      <c r="H14" s="16">
        <v>45216</v>
      </c>
      <c r="I14" s="17">
        <v>100000000</v>
      </c>
      <c r="J14" s="17"/>
      <c r="K14" s="17"/>
      <c r="L14" s="6">
        <f t="shared" si="0"/>
        <v>100000000</v>
      </c>
    </row>
    <row r="15" spans="1:12" ht="27" customHeight="1" x14ac:dyDescent="0.2">
      <c r="B15" s="19">
        <v>2023261140</v>
      </c>
      <c r="C15" s="18" t="s">
        <v>11</v>
      </c>
      <c r="D15" s="19" t="s">
        <v>49</v>
      </c>
      <c r="E15" s="20" t="s">
        <v>95</v>
      </c>
      <c r="F15" s="28" t="s">
        <v>55</v>
      </c>
      <c r="G15" s="21" t="s">
        <v>96</v>
      </c>
      <c r="H15" s="22">
        <v>44134</v>
      </c>
      <c r="I15" s="23">
        <v>374951.74</v>
      </c>
      <c r="J15" s="23"/>
      <c r="K15" s="23"/>
      <c r="L15" s="47">
        <f t="shared" si="0"/>
        <v>374951.74</v>
      </c>
    </row>
    <row r="16" spans="1:12" ht="28.5" customHeight="1" x14ac:dyDescent="0.2">
      <c r="B16" s="12">
        <v>2023261144</v>
      </c>
      <c r="C16" s="18" t="s">
        <v>11</v>
      </c>
      <c r="D16" s="19" t="s">
        <v>52</v>
      </c>
      <c r="E16" s="20" t="s">
        <v>97</v>
      </c>
      <c r="F16" s="21" t="s">
        <v>53</v>
      </c>
      <c r="G16" s="21">
        <v>1422308846</v>
      </c>
      <c r="H16" s="22">
        <v>45208</v>
      </c>
      <c r="I16" s="23">
        <v>8644.65</v>
      </c>
      <c r="J16" s="23">
        <v>1901.82</v>
      </c>
      <c r="K16" s="23"/>
      <c r="L16" s="6">
        <f t="shared" si="0"/>
        <v>10546.47</v>
      </c>
    </row>
    <row r="17" spans="2:12" ht="28.5" customHeight="1" x14ac:dyDescent="0.2">
      <c r="B17" s="12">
        <v>2023261144</v>
      </c>
      <c r="C17" s="18" t="s">
        <v>11</v>
      </c>
      <c r="D17" s="19" t="s">
        <v>52</v>
      </c>
      <c r="E17" s="20" t="s">
        <v>98</v>
      </c>
      <c r="F17" s="21" t="s">
        <v>53</v>
      </c>
      <c r="G17" s="21">
        <v>1422308847</v>
      </c>
      <c r="H17" s="22">
        <v>45208</v>
      </c>
      <c r="I17" s="23">
        <v>8554.4699999999993</v>
      </c>
      <c r="J17" s="23">
        <v>1881.98</v>
      </c>
      <c r="K17" s="23"/>
      <c r="L17" s="6">
        <f t="shared" si="0"/>
        <v>10436.449999999999</v>
      </c>
    </row>
    <row r="18" spans="2:12" ht="28.5" customHeight="1" x14ac:dyDescent="0.2">
      <c r="B18" s="12">
        <v>2023261144</v>
      </c>
      <c r="C18" s="18" t="s">
        <v>11</v>
      </c>
      <c r="D18" s="19" t="s">
        <v>52</v>
      </c>
      <c r="E18" s="20" t="s">
        <v>99</v>
      </c>
      <c r="F18" s="21" t="s">
        <v>53</v>
      </c>
      <c r="G18" s="21">
        <v>1422308848</v>
      </c>
      <c r="H18" s="22">
        <v>45208</v>
      </c>
      <c r="I18" s="23">
        <v>8778.49</v>
      </c>
      <c r="J18" s="23">
        <v>1931.27</v>
      </c>
      <c r="K18" s="23"/>
      <c r="L18" s="6">
        <f t="shared" si="0"/>
        <v>10709.76</v>
      </c>
    </row>
    <row r="19" spans="2:12" ht="28.5" customHeight="1" x14ac:dyDescent="0.2">
      <c r="B19" s="12">
        <v>2023261144</v>
      </c>
      <c r="C19" s="18" t="s">
        <v>11</v>
      </c>
      <c r="D19" s="19" t="s">
        <v>52</v>
      </c>
      <c r="E19" s="20" t="s">
        <v>100</v>
      </c>
      <c r="F19" s="21" t="s">
        <v>53</v>
      </c>
      <c r="G19" s="21">
        <v>1422308849</v>
      </c>
      <c r="H19" s="22">
        <v>45208</v>
      </c>
      <c r="I19" s="23">
        <v>11245.14</v>
      </c>
      <c r="J19" s="23">
        <v>2473.9299999999998</v>
      </c>
      <c r="K19" s="23"/>
      <c r="L19" s="6">
        <f t="shared" si="0"/>
        <v>13719.07</v>
      </c>
    </row>
    <row r="20" spans="2:12" s="3" customFormat="1" ht="24" customHeight="1" x14ac:dyDescent="0.2">
      <c r="B20" s="12">
        <v>2023261147</v>
      </c>
      <c r="C20" s="18" t="s">
        <v>11</v>
      </c>
      <c r="D20" s="14" t="s">
        <v>49</v>
      </c>
      <c r="E20" s="55" t="s">
        <v>93</v>
      </c>
      <c r="F20" s="15" t="s">
        <v>115</v>
      </c>
      <c r="G20" s="21" t="s">
        <v>116</v>
      </c>
      <c r="H20" s="16" t="s">
        <v>117</v>
      </c>
      <c r="I20" s="17">
        <v>141610.75</v>
      </c>
      <c r="J20" s="17"/>
      <c r="K20" s="17"/>
      <c r="L20" s="6">
        <f t="shared" si="0"/>
        <v>141610.75</v>
      </c>
    </row>
    <row r="21" spans="2:12" s="3" customFormat="1" ht="33.6" customHeight="1" x14ac:dyDescent="0.2">
      <c r="B21" s="19">
        <v>2023261153</v>
      </c>
      <c r="C21" s="18" t="s">
        <v>11</v>
      </c>
      <c r="D21" s="19" t="s">
        <v>122</v>
      </c>
      <c r="E21" s="25" t="s">
        <v>147</v>
      </c>
      <c r="F21" s="15" t="s">
        <v>148</v>
      </c>
      <c r="G21" s="21">
        <v>201</v>
      </c>
      <c r="H21" s="16" t="s">
        <v>149</v>
      </c>
      <c r="I21" s="17">
        <v>1282.74</v>
      </c>
      <c r="J21" s="17">
        <v>282.2</v>
      </c>
      <c r="K21" s="17"/>
      <c r="L21" s="6">
        <f t="shared" si="0"/>
        <v>1564.94</v>
      </c>
    </row>
    <row r="22" spans="2:12" ht="27" customHeight="1" x14ac:dyDescent="0.2">
      <c r="B22" s="19">
        <v>2023261155</v>
      </c>
      <c r="C22" s="18" t="s">
        <v>11</v>
      </c>
      <c r="D22" s="19" t="s">
        <v>122</v>
      </c>
      <c r="E22" s="20" t="s">
        <v>123</v>
      </c>
      <c r="F22" s="21" t="s">
        <v>124</v>
      </c>
      <c r="G22" s="21" t="s">
        <v>125</v>
      </c>
      <c r="H22" s="22">
        <v>43773</v>
      </c>
      <c r="I22" s="38">
        <v>405.01</v>
      </c>
      <c r="J22" s="23">
        <v>89.09</v>
      </c>
      <c r="K22" s="23"/>
      <c r="L22" s="6">
        <f t="shared" si="0"/>
        <v>494.1</v>
      </c>
    </row>
    <row r="23" spans="2:12" ht="39" customHeight="1" x14ac:dyDescent="0.2">
      <c r="B23" s="12">
        <v>2023261157</v>
      </c>
      <c r="C23" s="18" t="s">
        <v>11</v>
      </c>
      <c r="D23" s="14" t="s">
        <v>49</v>
      </c>
      <c r="E23" s="56" t="s">
        <v>150</v>
      </c>
      <c r="F23" s="21" t="s">
        <v>151</v>
      </c>
      <c r="G23" s="21" t="s">
        <v>152</v>
      </c>
      <c r="H23" s="22">
        <v>44117</v>
      </c>
      <c r="I23" s="38">
        <v>1532.93</v>
      </c>
      <c r="J23" s="23"/>
      <c r="K23" s="23"/>
      <c r="L23" s="6">
        <f t="shared" si="0"/>
        <v>1532.93</v>
      </c>
    </row>
    <row r="24" spans="2:12" ht="37.9" customHeight="1" x14ac:dyDescent="0.2">
      <c r="B24" s="12">
        <v>2023261158</v>
      </c>
      <c r="C24" s="18" t="s">
        <v>11</v>
      </c>
      <c r="D24" s="14" t="s">
        <v>49</v>
      </c>
      <c r="E24" s="56" t="s">
        <v>153</v>
      </c>
      <c r="F24" s="28" t="s">
        <v>154</v>
      </c>
      <c r="G24" s="21" t="s">
        <v>155</v>
      </c>
      <c r="H24" s="22" t="s">
        <v>156</v>
      </c>
      <c r="I24" s="38">
        <v>42407.63</v>
      </c>
      <c r="J24" s="23"/>
      <c r="K24" s="23"/>
      <c r="L24" s="6">
        <f t="shared" si="0"/>
        <v>42407.63</v>
      </c>
    </row>
    <row r="25" spans="2:12" ht="49.9" customHeight="1" x14ac:dyDescent="0.2">
      <c r="B25" s="19">
        <v>2023261160</v>
      </c>
      <c r="C25" s="18" t="s">
        <v>11</v>
      </c>
      <c r="D25" s="14" t="s">
        <v>118</v>
      </c>
      <c r="E25" s="29" t="s">
        <v>119</v>
      </c>
      <c r="F25" s="28" t="s">
        <v>120</v>
      </c>
      <c r="G25" s="21" t="s">
        <v>121</v>
      </c>
      <c r="H25" s="22">
        <v>45177</v>
      </c>
      <c r="I25" s="23">
        <v>15388</v>
      </c>
      <c r="J25" s="23">
        <v>3385.36</v>
      </c>
      <c r="K25" s="23"/>
      <c r="L25" s="6">
        <f t="shared" si="0"/>
        <v>18773.36</v>
      </c>
    </row>
    <row r="26" spans="2:12" ht="49.9" customHeight="1" x14ac:dyDescent="0.2">
      <c r="B26" s="12">
        <v>2023261171</v>
      </c>
      <c r="C26" s="18" t="s">
        <v>11</v>
      </c>
      <c r="D26" s="14" t="s">
        <v>49</v>
      </c>
      <c r="E26" s="29" t="s">
        <v>157</v>
      </c>
      <c r="F26" s="28" t="s">
        <v>158</v>
      </c>
      <c r="G26" s="28" t="s">
        <v>159</v>
      </c>
      <c r="H26" s="22" t="s">
        <v>383</v>
      </c>
      <c r="I26" s="23">
        <v>162058.91</v>
      </c>
      <c r="J26" s="23"/>
      <c r="K26" s="23"/>
      <c r="L26" s="6">
        <f t="shared" si="0"/>
        <v>162058.91</v>
      </c>
    </row>
    <row r="27" spans="2:12" ht="41.45" customHeight="1" x14ac:dyDescent="0.2">
      <c r="B27" s="12">
        <v>2023261180</v>
      </c>
      <c r="C27" s="18" t="s">
        <v>11</v>
      </c>
      <c r="D27" s="14" t="s">
        <v>49</v>
      </c>
      <c r="E27" s="29" t="s">
        <v>129</v>
      </c>
      <c r="F27" s="28" t="s">
        <v>130</v>
      </c>
      <c r="G27" s="21" t="s">
        <v>131</v>
      </c>
      <c r="H27" s="22">
        <v>44986</v>
      </c>
      <c r="I27" s="23">
        <v>43258.37</v>
      </c>
      <c r="J27" s="23"/>
      <c r="K27" s="23"/>
      <c r="L27" s="6">
        <f t="shared" si="0"/>
        <v>43258.37</v>
      </c>
    </row>
    <row r="28" spans="2:12" ht="40.15" customHeight="1" x14ac:dyDescent="0.2">
      <c r="B28" s="12">
        <v>2023261181</v>
      </c>
      <c r="C28" s="18" t="s">
        <v>11</v>
      </c>
      <c r="D28" s="14" t="s">
        <v>49</v>
      </c>
      <c r="E28" s="29" t="s">
        <v>132</v>
      </c>
      <c r="F28" s="28" t="s">
        <v>133</v>
      </c>
      <c r="G28" s="21" t="s">
        <v>134</v>
      </c>
      <c r="H28" s="22">
        <v>45036</v>
      </c>
      <c r="I28" s="23">
        <v>6305.01</v>
      </c>
      <c r="J28" s="23"/>
      <c r="K28" s="23"/>
      <c r="L28" s="6">
        <f t="shared" si="0"/>
        <v>6305.01</v>
      </c>
    </row>
    <row r="29" spans="2:12" ht="45" customHeight="1" x14ac:dyDescent="0.2">
      <c r="B29" s="12">
        <v>2023261202</v>
      </c>
      <c r="C29" s="18" t="s">
        <v>11</v>
      </c>
      <c r="D29" s="37" t="s">
        <v>50</v>
      </c>
      <c r="E29" s="29" t="s">
        <v>161</v>
      </c>
      <c r="F29" s="28" t="s">
        <v>160</v>
      </c>
      <c r="G29" s="21">
        <v>304</v>
      </c>
      <c r="H29" s="22">
        <v>44854</v>
      </c>
      <c r="I29" s="23">
        <v>638.27</v>
      </c>
      <c r="J29" s="23">
        <v>140.41999999999999</v>
      </c>
      <c r="K29" s="23"/>
      <c r="L29" s="6">
        <f t="shared" si="0"/>
        <v>778.68999999999994</v>
      </c>
    </row>
    <row r="30" spans="2:12" ht="34.15" customHeight="1" x14ac:dyDescent="0.2">
      <c r="B30" s="19">
        <v>2023261204</v>
      </c>
      <c r="C30" s="13" t="s">
        <v>11</v>
      </c>
      <c r="D30" s="19" t="s">
        <v>138</v>
      </c>
      <c r="E30" s="29" t="s">
        <v>139</v>
      </c>
      <c r="F30" s="28" t="s">
        <v>58</v>
      </c>
      <c r="G30" s="21">
        <v>2052023</v>
      </c>
      <c r="H30" s="22">
        <v>45211</v>
      </c>
      <c r="I30" s="23">
        <v>97592.62</v>
      </c>
      <c r="J30" s="23">
        <v>21470.38</v>
      </c>
      <c r="K30" s="23"/>
      <c r="L30" s="6">
        <f t="shared" si="0"/>
        <v>119063</v>
      </c>
    </row>
    <row r="31" spans="2:12" ht="43.15" customHeight="1" x14ac:dyDescent="0.2">
      <c r="B31" s="19">
        <v>2023261204</v>
      </c>
      <c r="C31" s="13" t="s">
        <v>11</v>
      </c>
      <c r="D31" s="19" t="s">
        <v>138</v>
      </c>
      <c r="E31" s="29" t="s">
        <v>140</v>
      </c>
      <c r="F31" s="28" t="s">
        <v>58</v>
      </c>
      <c r="G31" s="21">
        <v>2062023</v>
      </c>
      <c r="H31" s="22">
        <v>45211</v>
      </c>
      <c r="I31" s="23">
        <v>34118.79</v>
      </c>
      <c r="J31" s="23">
        <v>7506.13</v>
      </c>
      <c r="K31" s="23"/>
      <c r="L31" s="6">
        <f t="shared" si="0"/>
        <v>41624.92</v>
      </c>
    </row>
    <row r="32" spans="2:12" ht="27" customHeight="1" x14ac:dyDescent="0.2">
      <c r="B32" s="19">
        <v>2023261205</v>
      </c>
      <c r="C32" s="18" t="s">
        <v>11</v>
      </c>
      <c r="D32" s="19" t="s">
        <v>162</v>
      </c>
      <c r="E32" s="48" t="s">
        <v>165</v>
      </c>
      <c r="F32" s="28" t="s">
        <v>163</v>
      </c>
      <c r="G32" s="21" t="s">
        <v>164</v>
      </c>
      <c r="H32" s="22">
        <v>44224</v>
      </c>
      <c r="I32" s="23">
        <v>76951.03</v>
      </c>
      <c r="J32" s="23">
        <v>16929.23</v>
      </c>
      <c r="K32" s="23"/>
      <c r="L32" s="47">
        <f t="shared" si="0"/>
        <v>93880.26</v>
      </c>
    </row>
    <row r="33" spans="2:12" ht="27" customHeight="1" x14ac:dyDescent="0.2">
      <c r="B33" s="19">
        <v>2023261208</v>
      </c>
      <c r="C33" s="18" t="s">
        <v>11</v>
      </c>
      <c r="D33" s="19" t="s">
        <v>162</v>
      </c>
      <c r="E33" s="52" t="s">
        <v>166</v>
      </c>
      <c r="F33" s="28" t="s">
        <v>163</v>
      </c>
      <c r="G33" s="21" t="s">
        <v>167</v>
      </c>
      <c r="H33" s="22">
        <v>44224</v>
      </c>
      <c r="I33" s="23">
        <v>196245.6</v>
      </c>
      <c r="J33" s="23">
        <v>43174.03</v>
      </c>
      <c r="K33" s="23"/>
      <c r="L33" s="47">
        <f t="shared" si="0"/>
        <v>239419.63</v>
      </c>
    </row>
    <row r="34" spans="2:12" ht="39.6" customHeight="1" x14ac:dyDescent="0.2">
      <c r="B34" s="12">
        <v>2023261214</v>
      </c>
      <c r="C34" s="18" t="s">
        <v>11</v>
      </c>
      <c r="D34" s="14" t="s">
        <v>49</v>
      </c>
      <c r="E34" s="29" t="s">
        <v>141</v>
      </c>
      <c r="F34" s="28" t="s">
        <v>142</v>
      </c>
      <c r="G34" s="21" t="s">
        <v>131</v>
      </c>
      <c r="H34" s="22">
        <v>44986</v>
      </c>
      <c r="I34" s="23">
        <v>523313.61</v>
      </c>
      <c r="J34" s="23"/>
      <c r="K34" s="23"/>
      <c r="L34" s="6">
        <f t="shared" si="0"/>
        <v>523313.61</v>
      </c>
    </row>
    <row r="35" spans="2:12" ht="27" customHeight="1" x14ac:dyDescent="0.2">
      <c r="B35" s="19">
        <v>2023261218</v>
      </c>
      <c r="C35" s="18" t="s">
        <v>11</v>
      </c>
      <c r="D35" s="19" t="s">
        <v>62</v>
      </c>
      <c r="E35" s="20" t="s">
        <v>143</v>
      </c>
      <c r="F35" s="28" t="s">
        <v>144</v>
      </c>
      <c r="G35" s="28">
        <v>165</v>
      </c>
      <c r="H35" s="22">
        <v>45232</v>
      </c>
      <c r="I35" s="23">
        <v>23592.58</v>
      </c>
      <c r="J35" s="23">
        <v>5190.37</v>
      </c>
      <c r="K35" s="23"/>
      <c r="L35" s="47">
        <f t="shared" si="0"/>
        <v>28782.95</v>
      </c>
    </row>
    <row r="36" spans="2:12" ht="27" customHeight="1" x14ac:dyDescent="0.2">
      <c r="B36" s="19">
        <v>2023261218</v>
      </c>
      <c r="C36" s="18" t="s">
        <v>11</v>
      </c>
      <c r="D36" s="19" t="s">
        <v>62</v>
      </c>
      <c r="E36" s="20" t="s">
        <v>145</v>
      </c>
      <c r="F36" s="28" t="s">
        <v>144</v>
      </c>
      <c r="G36" s="28">
        <v>166</v>
      </c>
      <c r="H36" s="22">
        <v>45232</v>
      </c>
      <c r="I36" s="23">
        <v>17746.78</v>
      </c>
      <c r="J36" s="23">
        <v>3904.29</v>
      </c>
      <c r="K36" s="23"/>
      <c r="L36" s="47">
        <f>SUM(I36+J36+K36)</f>
        <v>21651.07</v>
      </c>
    </row>
    <row r="37" spans="2:12" ht="27" customHeight="1" x14ac:dyDescent="0.2">
      <c r="B37" s="19">
        <v>2023261218</v>
      </c>
      <c r="C37" s="18" t="s">
        <v>11</v>
      </c>
      <c r="D37" s="19" t="s">
        <v>62</v>
      </c>
      <c r="E37" s="20" t="s">
        <v>146</v>
      </c>
      <c r="F37" s="28" t="s">
        <v>144</v>
      </c>
      <c r="G37" s="28">
        <v>167</v>
      </c>
      <c r="H37" s="22">
        <v>45232</v>
      </c>
      <c r="I37" s="23">
        <v>25996.36</v>
      </c>
      <c r="J37" s="23">
        <v>5719.2</v>
      </c>
      <c r="K37" s="23"/>
      <c r="L37" s="47">
        <f t="shared" ref="L37" si="1">SUM(I37+J37+K37)</f>
        <v>31715.56</v>
      </c>
    </row>
    <row r="38" spans="2:12" ht="39.6" customHeight="1" x14ac:dyDescent="0.2">
      <c r="B38" s="12">
        <v>2023261219</v>
      </c>
      <c r="C38" s="18" t="s">
        <v>11</v>
      </c>
      <c r="D38" s="14" t="s">
        <v>49</v>
      </c>
      <c r="E38" s="29" t="s">
        <v>168</v>
      </c>
      <c r="F38" s="28" t="s">
        <v>169</v>
      </c>
      <c r="G38" s="21"/>
      <c r="H38" s="22"/>
      <c r="I38" s="23">
        <v>19187.02</v>
      </c>
      <c r="J38" s="23"/>
      <c r="K38" s="23"/>
      <c r="L38" s="6">
        <f t="shared" si="0"/>
        <v>19187.02</v>
      </c>
    </row>
    <row r="39" spans="2:12" ht="48" customHeight="1" x14ac:dyDescent="0.2">
      <c r="B39" s="12">
        <v>2023261220</v>
      </c>
      <c r="C39" s="18" t="s">
        <v>11</v>
      </c>
      <c r="D39" s="14" t="s">
        <v>49</v>
      </c>
      <c r="E39" s="29" t="s">
        <v>170</v>
      </c>
      <c r="F39" s="28" t="s">
        <v>171</v>
      </c>
      <c r="G39" s="21"/>
      <c r="H39" s="22"/>
      <c r="I39" s="23">
        <v>62051.45</v>
      </c>
      <c r="J39" s="23"/>
      <c r="K39" s="23"/>
      <c r="L39" s="6">
        <f t="shared" si="0"/>
        <v>62051.45</v>
      </c>
    </row>
    <row r="40" spans="2:12" s="3" customFormat="1" ht="33.6" customHeight="1" x14ac:dyDescent="0.2">
      <c r="B40" s="19">
        <v>2023261266</v>
      </c>
      <c r="C40" s="18" t="s">
        <v>11</v>
      </c>
      <c r="D40" s="19" t="s">
        <v>122</v>
      </c>
      <c r="E40" s="25" t="s">
        <v>268</v>
      </c>
      <c r="F40" s="15" t="s">
        <v>172</v>
      </c>
      <c r="G40" s="21">
        <v>225</v>
      </c>
      <c r="H40" s="16">
        <v>45238</v>
      </c>
      <c r="I40" s="17">
        <v>30999.22</v>
      </c>
      <c r="J40" s="17">
        <v>6819.83</v>
      </c>
      <c r="K40" s="17"/>
      <c r="L40" s="6">
        <f t="shared" si="0"/>
        <v>37819.050000000003</v>
      </c>
    </row>
    <row r="41" spans="2:12" ht="45" customHeight="1" x14ac:dyDescent="0.2">
      <c r="B41" s="12">
        <v>2023261267</v>
      </c>
      <c r="C41" s="18" t="s">
        <v>11</v>
      </c>
      <c r="D41" s="14" t="s">
        <v>49</v>
      </c>
      <c r="E41" s="29" t="s">
        <v>178</v>
      </c>
      <c r="F41" s="28" t="s">
        <v>179</v>
      </c>
      <c r="G41" s="21" t="s">
        <v>180</v>
      </c>
      <c r="H41" s="22"/>
      <c r="I41" s="23">
        <v>356620.85</v>
      </c>
      <c r="J41" s="23"/>
      <c r="K41" s="23"/>
      <c r="L41" s="6">
        <f t="shared" si="0"/>
        <v>356620.85</v>
      </c>
    </row>
    <row r="42" spans="2:12" ht="45" customHeight="1" x14ac:dyDescent="0.2">
      <c r="B42" s="12">
        <v>2023261268</v>
      </c>
      <c r="C42" s="18" t="s">
        <v>11</v>
      </c>
      <c r="D42" s="14" t="s">
        <v>49</v>
      </c>
      <c r="E42" s="29" t="s">
        <v>181</v>
      </c>
      <c r="F42" s="28" t="s">
        <v>182</v>
      </c>
      <c r="G42" s="21" t="s">
        <v>183</v>
      </c>
      <c r="H42" s="22">
        <v>44950</v>
      </c>
      <c r="I42" s="23">
        <v>112571.19</v>
      </c>
      <c r="J42" s="23"/>
      <c r="K42" s="23"/>
      <c r="L42" s="6">
        <f t="shared" si="0"/>
        <v>112571.19</v>
      </c>
    </row>
    <row r="43" spans="2:12" s="7" customFormat="1" ht="33" customHeight="1" x14ac:dyDescent="0.2">
      <c r="B43" s="12">
        <v>2023261280</v>
      </c>
      <c r="C43" s="18" t="s">
        <v>11</v>
      </c>
      <c r="D43" s="19" t="s">
        <v>40</v>
      </c>
      <c r="E43" s="25" t="s">
        <v>173</v>
      </c>
      <c r="F43" s="21" t="s">
        <v>113</v>
      </c>
      <c r="G43" s="21" t="s">
        <v>174</v>
      </c>
      <c r="H43" s="16">
        <v>45243</v>
      </c>
      <c r="I43" s="17">
        <v>100000000</v>
      </c>
      <c r="J43" s="17"/>
      <c r="K43" s="17"/>
      <c r="L43" s="6">
        <f t="shared" si="0"/>
        <v>100000000</v>
      </c>
    </row>
    <row r="44" spans="2:12" s="3" customFormat="1" ht="33" customHeight="1" x14ac:dyDescent="0.2">
      <c r="B44" s="12">
        <v>2023261287</v>
      </c>
      <c r="C44" s="18" t="s">
        <v>11</v>
      </c>
      <c r="D44" s="19" t="s">
        <v>162</v>
      </c>
      <c r="E44" s="25" t="s">
        <v>199</v>
      </c>
      <c r="F44" s="21" t="s">
        <v>200</v>
      </c>
      <c r="G44" s="21" t="s">
        <v>201</v>
      </c>
      <c r="H44" s="16">
        <v>45240</v>
      </c>
      <c r="I44" s="17">
        <v>60729.82</v>
      </c>
      <c r="J44" s="17">
        <v>13360.56</v>
      </c>
      <c r="K44" s="17"/>
      <c r="L44" s="6">
        <f t="shared" si="0"/>
        <v>74090.38</v>
      </c>
    </row>
    <row r="45" spans="2:12" s="3" customFormat="1" ht="41.45" customHeight="1" x14ac:dyDescent="0.2">
      <c r="B45" s="19">
        <v>2023261288</v>
      </c>
      <c r="C45" s="18" t="s">
        <v>11</v>
      </c>
      <c r="D45" s="19" t="s">
        <v>16</v>
      </c>
      <c r="E45" s="20" t="s">
        <v>223</v>
      </c>
      <c r="F45" s="28" t="s">
        <v>54</v>
      </c>
      <c r="G45" s="21">
        <v>14470</v>
      </c>
      <c r="H45" s="22">
        <v>45237</v>
      </c>
      <c r="I45" s="23">
        <v>28791.1</v>
      </c>
      <c r="J45" s="17"/>
      <c r="K45" s="17"/>
      <c r="L45" s="47">
        <f t="shared" si="0"/>
        <v>28791.1</v>
      </c>
    </row>
    <row r="46" spans="2:12" s="3" customFormat="1" ht="41.45" customHeight="1" x14ac:dyDescent="0.2">
      <c r="B46" s="19">
        <v>2023261288</v>
      </c>
      <c r="C46" s="18" t="s">
        <v>11</v>
      </c>
      <c r="D46" s="19" t="s">
        <v>16</v>
      </c>
      <c r="E46" s="20" t="s">
        <v>223</v>
      </c>
      <c r="F46" s="28" t="s">
        <v>54</v>
      </c>
      <c r="G46" s="21">
        <v>14470</v>
      </c>
      <c r="H46" s="22">
        <v>45237</v>
      </c>
      <c r="I46" s="23">
        <v>135440.57999999999</v>
      </c>
      <c r="J46" s="17"/>
      <c r="K46" s="17"/>
      <c r="L46" s="47">
        <f t="shared" si="0"/>
        <v>135440.57999999999</v>
      </c>
    </row>
    <row r="47" spans="2:12" s="3" customFormat="1" ht="41.45" customHeight="1" x14ac:dyDescent="0.2">
      <c r="B47" s="19">
        <v>2023261288</v>
      </c>
      <c r="C47" s="18" t="s">
        <v>11</v>
      </c>
      <c r="D47" s="19" t="s">
        <v>16</v>
      </c>
      <c r="E47" s="20" t="s">
        <v>223</v>
      </c>
      <c r="F47" s="28" t="s">
        <v>54</v>
      </c>
      <c r="G47" s="21">
        <v>14470</v>
      </c>
      <c r="H47" s="22">
        <v>45237</v>
      </c>
      <c r="I47" s="23">
        <v>9466.7999999999993</v>
      </c>
      <c r="J47" s="17"/>
      <c r="K47" s="17"/>
      <c r="L47" s="47">
        <f t="shared" si="0"/>
        <v>9466.7999999999993</v>
      </c>
    </row>
    <row r="48" spans="2:12" ht="31.9" customHeight="1" x14ac:dyDescent="0.2">
      <c r="B48" s="19">
        <v>2023261290</v>
      </c>
      <c r="C48" s="18" t="s">
        <v>11</v>
      </c>
      <c r="D48" s="19" t="s">
        <v>16</v>
      </c>
      <c r="E48" s="20" t="s">
        <v>175</v>
      </c>
      <c r="F48" s="28" t="s">
        <v>54</v>
      </c>
      <c r="G48" s="21">
        <v>14470</v>
      </c>
      <c r="H48" s="22">
        <v>45237</v>
      </c>
      <c r="I48" s="23">
        <v>88611</v>
      </c>
      <c r="J48" s="23"/>
      <c r="K48" s="23"/>
      <c r="L48" s="47">
        <f t="shared" si="0"/>
        <v>88611</v>
      </c>
    </row>
    <row r="49" spans="2:12" ht="31.9" customHeight="1" x14ac:dyDescent="0.2">
      <c r="B49" s="19">
        <v>2023261290</v>
      </c>
      <c r="C49" s="18" t="s">
        <v>11</v>
      </c>
      <c r="D49" s="19" t="s">
        <v>16</v>
      </c>
      <c r="E49" s="20" t="s">
        <v>175</v>
      </c>
      <c r="F49" s="28" t="s">
        <v>54</v>
      </c>
      <c r="G49" s="21">
        <v>14470</v>
      </c>
      <c r="H49" s="22">
        <v>45237</v>
      </c>
      <c r="I49" s="23">
        <v>11779.47</v>
      </c>
      <c r="J49" s="23"/>
      <c r="K49" s="23"/>
      <c r="L49" s="47">
        <f t="shared" si="0"/>
        <v>11779.47</v>
      </c>
    </row>
    <row r="50" spans="2:12" ht="31.9" customHeight="1" x14ac:dyDescent="0.2">
      <c r="B50" s="19">
        <v>2023261290</v>
      </c>
      <c r="C50" s="18" t="s">
        <v>11</v>
      </c>
      <c r="D50" s="19" t="s">
        <v>16</v>
      </c>
      <c r="E50" s="20" t="s">
        <v>175</v>
      </c>
      <c r="F50" s="28" t="s">
        <v>54</v>
      </c>
      <c r="G50" s="21">
        <v>14470</v>
      </c>
      <c r="H50" s="22">
        <v>45237</v>
      </c>
      <c r="I50" s="23">
        <v>42013.59</v>
      </c>
      <c r="J50" s="23"/>
      <c r="K50" s="23"/>
      <c r="L50" s="47">
        <f t="shared" si="0"/>
        <v>42013.59</v>
      </c>
    </row>
    <row r="51" spans="2:12" ht="31.9" customHeight="1" x14ac:dyDescent="0.2">
      <c r="B51" s="19">
        <v>2023261290</v>
      </c>
      <c r="C51" s="18" t="s">
        <v>11</v>
      </c>
      <c r="D51" s="19" t="s">
        <v>16</v>
      </c>
      <c r="E51" s="20" t="s">
        <v>175</v>
      </c>
      <c r="F51" s="28" t="s">
        <v>54</v>
      </c>
      <c r="G51" s="21">
        <v>14470</v>
      </c>
      <c r="H51" s="22">
        <v>45237</v>
      </c>
      <c r="I51" s="23">
        <v>2686.26</v>
      </c>
      <c r="J51" s="23"/>
      <c r="K51" s="23"/>
      <c r="L51" s="47">
        <f t="shared" si="0"/>
        <v>2686.26</v>
      </c>
    </row>
    <row r="52" spans="2:12" ht="31.9" customHeight="1" x14ac:dyDescent="0.2">
      <c r="B52" s="19">
        <v>2023261292</v>
      </c>
      <c r="C52" s="18" t="s">
        <v>11</v>
      </c>
      <c r="D52" s="19" t="s">
        <v>16</v>
      </c>
      <c r="E52" s="20" t="s">
        <v>224</v>
      </c>
      <c r="F52" s="28" t="s">
        <v>54</v>
      </c>
      <c r="G52" s="21">
        <v>16917</v>
      </c>
      <c r="H52" s="22">
        <v>45237</v>
      </c>
      <c r="I52" s="23">
        <v>278861.65000000002</v>
      </c>
      <c r="J52" s="23"/>
      <c r="K52" s="23"/>
      <c r="L52" s="47">
        <f t="shared" si="0"/>
        <v>278861.65000000002</v>
      </c>
    </row>
    <row r="53" spans="2:12" ht="31.9" customHeight="1" x14ac:dyDescent="0.2">
      <c r="B53" s="19">
        <v>2023261292</v>
      </c>
      <c r="C53" s="18" t="s">
        <v>11</v>
      </c>
      <c r="D53" s="19" t="s">
        <v>16</v>
      </c>
      <c r="E53" s="20" t="s">
        <v>224</v>
      </c>
      <c r="F53" s="28" t="s">
        <v>54</v>
      </c>
      <c r="G53" s="21">
        <v>16917</v>
      </c>
      <c r="H53" s="22">
        <v>45237</v>
      </c>
      <c r="I53" s="23">
        <v>2794881</v>
      </c>
      <c r="J53" s="23"/>
      <c r="K53" s="23"/>
      <c r="L53" s="47">
        <f t="shared" si="0"/>
        <v>2794881</v>
      </c>
    </row>
    <row r="54" spans="2:12" ht="31.9" customHeight="1" x14ac:dyDescent="0.2">
      <c r="B54" s="19">
        <v>2023261292</v>
      </c>
      <c r="C54" s="18" t="s">
        <v>11</v>
      </c>
      <c r="D54" s="19" t="s">
        <v>16</v>
      </c>
      <c r="E54" s="20" t="s">
        <v>224</v>
      </c>
      <c r="F54" s="28" t="s">
        <v>54</v>
      </c>
      <c r="G54" s="21">
        <v>16917</v>
      </c>
      <c r="H54" s="22">
        <v>45237</v>
      </c>
      <c r="I54" s="23">
        <v>145288.65</v>
      </c>
      <c r="J54" s="23"/>
      <c r="K54" s="23"/>
      <c r="L54" s="47">
        <f t="shared" si="0"/>
        <v>145288.65</v>
      </c>
    </row>
    <row r="55" spans="2:12" ht="31.9" customHeight="1" x14ac:dyDescent="0.2">
      <c r="B55" s="19">
        <v>2023261292</v>
      </c>
      <c r="C55" s="18" t="s">
        <v>11</v>
      </c>
      <c r="D55" s="19" t="s">
        <v>16</v>
      </c>
      <c r="E55" s="20" t="s">
        <v>224</v>
      </c>
      <c r="F55" s="28" t="s">
        <v>54</v>
      </c>
      <c r="G55" s="21">
        <v>16917</v>
      </c>
      <c r="H55" s="22">
        <v>45237</v>
      </c>
      <c r="I55" s="23">
        <v>86108.72</v>
      </c>
      <c r="J55" s="23"/>
      <c r="K55" s="23"/>
      <c r="L55" s="47">
        <f t="shared" ref="L55:L101" si="2">SUM(I55+J55+K55)</f>
        <v>86108.72</v>
      </c>
    </row>
    <row r="56" spans="2:12" ht="31.9" customHeight="1" x14ac:dyDescent="0.2">
      <c r="B56" s="19"/>
      <c r="C56" s="18" t="s">
        <v>230</v>
      </c>
      <c r="D56" s="19" t="s">
        <v>202</v>
      </c>
      <c r="E56" s="29" t="s">
        <v>57</v>
      </c>
      <c r="F56" s="28"/>
      <c r="G56" s="22" t="s">
        <v>39</v>
      </c>
      <c r="H56" s="22">
        <v>45245</v>
      </c>
      <c r="I56" s="57">
        <v>177077.97</v>
      </c>
      <c r="J56" s="23"/>
      <c r="K56" s="23"/>
      <c r="L56" s="47">
        <f t="shared" si="2"/>
        <v>177077.97</v>
      </c>
    </row>
    <row r="57" spans="2:12" ht="27" customHeight="1" x14ac:dyDescent="0.2">
      <c r="B57" s="19"/>
      <c r="C57" s="18" t="s">
        <v>11</v>
      </c>
      <c r="D57" s="19" t="s">
        <v>202</v>
      </c>
      <c r="E57" s="29" t="s">
        <v>57</v>
      </c>
      <c r="F57" s="28"/>
      <c r="G57" s="22" t="s">
        <v>39</v>
      </c>
      <c r="H57" s="22">
        <v>45245</v>
      </c>
      <c r="I57" s="57">
        <v>307406.14</v>
      </c>
      <c r="J57" s="23"/>
      <c r="K57" s="23"/>
      <c r="L57" s="47">
        <f t="shared" si="2"/>
        <v>307406.14</v>
      </c>
    </row>
    <row r="58" spans="2:12" ht="31.9" customHeight="1" x14ac:dyDescent="0.2">
      <c r="B58" s="19">
        <v>2023261294</v>
      </c>
      <c r="C58" s="18" t="s">
        <v>11</v>
      </c>
      <c r="D58" s="19" t="s">
        <v>16</v>
      </c>
      <c r="E58" s="20" t="s">
        <v>176</v>
      </c>
      <c r="F58" s="28" t="s">
        <v>54</v>
      </c>
      <c r="G58" s="21">
        <v>14470</v>
      </c>
      <c r="H58" s="22">
        <v>45237</v>
      </c>
      <c r="I58" s="23">
        <v>1008328.32</v>
      </c>
      <c r="J58" s="23"/>
      <c r="K58" s="23"/>
      <c r="L58" s="47">
        <f t="shared" si="2"/>
        <v>1008328.32</v>
      </c>
    </row>
    <row r="59" spans="2:12" ht="31.9" customHeight="1" x14ac:dyDescent="0.2">
      <c r="B59" s="19">
        <v>2023261294</v>
      </c>
      <c r="C59" s="18" t="s">
        <v>11</v>
      </c>
      <c r="D59" s="19" t="s">
        <v>16</v>
      </c>
      <c r="E59" s="20" t="s">
        <v>176</v>
      </c>
      <c r="F59" s="28" t="s">
        <v>54</v>
      </c>
      <c r="G59" s="21">
        <v>16917</v>
      </c>
      <c r="H59" s="22">
        <v>45237</v>
      </c>
      <c r="I59" s="23">
        <v>3444679.76</v>
      </c>
      <c r="J59" s="23"/>
      <c r="K59" s="23"/>
      <c r="L59" s="47">
        <f t="shared" si="2"/>
        <v>3444679.76</v>
      </c>
    </row>
    <row r="60" spans="2:12" ht="31.9" customHeight="1" x14ac:dyDescent="0.2">
      <c r="B60" s="19">
        <v>2023261294</v>
      </c>
      <c r="C60" s="18" t="s">
        <v>11</v>
      </c>
      <c r="D60" s="19" t="s">
        <v>16</v>
      </c>
      <c r="E60" s="20" t="s">
        <v>176</v>
      </c>
      <c r="F60" s="28" t="s">
        <v>54</v>
      </c>
      <c r="G60" s="21">
        <v>14470</v>
      </c>
      <c r="H60" s="22">
        <v>45237</v>
      </c>
      <c r="I60" s="23">
        <v>865008.21</v>
      </c>
      <c r="J60" s="23"/>
      <c r="K60" s="23"/>
      <c r="L60" s="47">
        <f t="shared" si="2"/>
        <v>865008.21</v>
      </c>
    </row>
    <row r="61" spans="2:12" ht="31.9" customHeight="1" x14ac:dyDescent="0.2">
      <c r="B61" s="19">
        <v>2023261294</v>
      </c>
      <c r="C61" s="18" t="s">
        <v>11</v>
      </c>
      <c r="D61" s="19" t="s">
        <v>16</v>
      </c>
      <c r="E61" s="20" t="s">
        <v>176</v>
      </c>
      <c r="F61" s="28" t="s">
        <v>54</v>
      </c>
      <c r="G61" s="21">
        <v>14470</v>
      </c>
      <c r="H61" s="22">
        <v>45237</v>
      </c>
      <c r="I61" s="23">
        <v>55942.94</v>
      </c>
      <c r="J61" s="23"/>
      <c r="K61" s="23"/>
      <c r="L61" s="47">
        <f t="shared" si="2"/>
        <v>55942.94</v>
      </c>
    </row>
    <row r="62" spans="2:12" ht="31.9" customHeight="1" x14ac:dyDescent="0.2">
      <c r="B62" s="19">
        <v>2023261295</v>
      </c>
      <c r="C62" s="18" t="s">
        <v>11</v>
      </c>
      <c r="D62" s="19" t="s">
        <v>16</v>
      </c>
      <c r="E62" s="20" t="s">
        <v>177</v>
      </c>
      <c r="F62" s="28" t="s">
        <v>54</v>
      </c>
      <c r="G62" s="21">
        <v>14470</v>
      </c>
      <c r="H62" s="22">
        <v>45237</v>
      </c>
      <c r="I62" s="23">
        <v>785264.01</v>
      </c>
      <c r="J62" s="23"/>
      <c r="K62" s="23"/>
      <c r="L62" s="47">
        <f t="shared" si="2"/>
        <v>785264.01</v>
      </c>
    </row>
    <row r="63" spans="2:12" ht="31.9" customHeight="1" x14ac:dyDescent="0.2">
      <c r="B63" s="19">
        <v>2023261295</v>
      </c>
      <c r="C63" s="18" t="s">
        <v>11</v>
      </c>
      <c r="D63" s="19" t="s">
        <v>16</v>
      </c>
      <c r="E63" s="20" t="s">
        <v>177</v>
      </c>
      <c r="F63" s="28" t="s">
        <v>54</v>
      </c>
      <c r="G63" s="21">
        <v>16917</v>
      </c>
      <c r="H63" s="22">
        <v>45237</v>
      </c>
      <c r="I63" s="23">
        <v>3625967.35</v>
      </c>
      <c r="J63" s="23"/>
      <c r="K63" s="23"/>
      <c r="L63" s="47">
        <f t="shared" si="2"/>
        <v>3625967.35</v>
      </c>
    </row>
    <row r="64" spans="2:12" ht="31.9" customHeight="1" x14ac:dyDescent="0.2">
      <c r="B64" s="19">
        <v>2023261295</v>
      </c>
      <c r="C64" s="18" t="s">
        <v>11</v>
      </c>
      <c r="D64" s="19" t="s">
        <v>16</v>
      </c>
      <c r="E64" s="20" t="s">
        <v>177</v>
      </c>
      <c r="F64" s="28" t="s">
        <v>54</v>
      </c>
      <c r="G64" s="21">
        <v>14470</v>
      </c>
      <c r="H64" s="22">
        <v>45237</v>
      </c>
      <c r="I64" s="23">
        <v>1083020.6100000001</v>
      </c>
      <c r="J64" s="23"/>
      <c r="K64" s="23"/>
      <c r="L64" s="47">
        <f t="shared" si="2"/>
        <v>1083020.6100000001</v>
      </c>
    </row>
    <row r="65" spans="2:12" ht="31.9" customHeight="1" x14ac:dyDescent="0.2">
      <c r="B65" s="19">
        <v>2023261295</v>
      </c>
      <c r="C65" s="18" t="s">
        <v>11</v>
      </c>
      <c r="D65" s="19" t="s">
        <v>16</v>
      </c>
      <c r="E65" s="20" t="s">
        <v>177</v>
      </c>
      <c r="F65" s="28" t="s">
        <v>54</v>
      </c>
      <c r="G65" s="21">
        <v>16917</v>
      </c>
      <c r="H65" s="22">
        <v>45237</v>
      </c>
      <c r="I65" s="23">
        <v>174532.21</v>
      </c>
      <c r="J65" s="23"/>
      <c r="K65" s="23"/>
      <c r="L65" s="47">
        <f t="shared" si="2"/>
        <v>174532.21</v>
      </c>
    </row>
    <row r="66" spans="2:12" s="3" customFormat="1" ht="31.9" customHeight="1" x14ac:dyDescent="0.2">
      <c r="B66" s="12">
        <v>2023261296</v>
      </c>
      <c r="C66" s="18" t="s">
        <v>11</v>
      </c>
      <c r="D66" s="14" t="s">
        <v>49</v>
      </c>
      <c r="E66" s="29" t="s">
        <v>296</v>
      </c>
      <c r="F66" s="12" t="s">
        <v>297</v>
      </c>
      <c r="G66" s="21" t="s">
        <v>298</v>
      </c>
      <c r="H66" s="22">
        <v>45097</v>
      </c>
      <c r="I66" s="23">
        <v>37811.71</v>
      </c>
      <c r="J66" s="23"/>
      <c r="K66" s="23"/>
      <c r="L66" s="47">
        <f t="shared" si="2"/>
        <v>37811.71</v>
      </c>
    </row>
    <row r="67" spans="2:12" s="3" customFormat="1" ht="31.9" customHeight="1" x14ac:dyDescent="0.2">
      <c r="B67" s="12">
        <v>2023261297</v>
      </c>
      <c r="C67" s="18" t="s">
        <v>11</v>
      </c>
      <c r="D67" s="14" t="s">
        <v>49</v>
      </c>
      <c r="E67" s="29" t="s">
        <v>299</v>
      </c>
      <c r="F67" s="12" t="s">
        <v>297</v>
      </c>
      <c r="G67" s="21" t="s">
        <v>300</v>
      </c>
      <c r="H67" s="22" t="s">
        <v>301</v>
      </c>
      <c r="I67" s="23">
        <v>125830.93</v>
      </c>
      <c r="J67" s="23"/>
      <c r="K67" s="23"/>
      <c r="L67" s="47">
        <f t="shared" si="2"/>
        <v>125830.93</v>
      </c>
    </row>
    <row r="68" spans="2:12" ht="40.15" customHeight="1" x14ac:dyDescent="0.2">
      <c r="B68" s="12">
        <v>2023261305</v>
      </c>
      <c r="C68" s="18" t="s">
        <v>11</v>
      </c>
      <c r="D68" s="14" t="s">
        <v>49</v>
      </c>
      <c r="E68" s="58" t="s">
        <v>203</v>
      </c>
      <c r="F68" s="12" t="s">
        <v>204</v>
      </c>
      <c r="G68" s="12" t="s">
        <v>205</v>
      </c>
      <c r="H68" s="59">
        <v>45097</v>
      </c>
      <c r="I68" s="23">
        <v>170210.06</v>
      </c>
      <c r="J68" s="23"/>
      <c r="K68" s="23"/>
      <c r="L68" s="6">
        <f t="shared" si="2"/>
        <v>170210.06</v>
      </c>
    </row>
    <row r="69" spans="2:12" ht="52.15" customHeight="1" x14ac:dyDescent="0.2">
      <c r="B69" s="19">
        <v>2023261308</v>
      </c>
      <c r="C69" s="18" t="s">
        <v>11</v>
      </c>
      <c r="D69" s="50" t="s">
        <v>19</v>
      </c>
      <c r="E69" s="29" t="s">
        <v>66</v>
      </c>
      <c r="F69" s="28" t="s">
        <v>65</v>
      </c>
      <c r="G69" s="21" t="s">
        <v>188</v>
      </c>
      <c r="H69" s="60" t="s">
        <v>189</v>
      </c>
      <c r="I69" s="23">
        <v>787972.39</v>
      </c>
      <c r="J69" s="23"/>
      <c r="K69" s="23"/>
      <c r="L69" s="6">
        <f t="shared" si="2"/>
        <v>787972.39</v>
      </c>
    </row>
    <row r="70" spans="2:12" ht="52.15" customHeight="1" x14ac:dyDescent="0.2">
      <c r="B70" s="19">
        <v>2023261326</v>
      </c>
      <c r="C70" s="18" t="s">
        <v>11</v>
      </c>
      <c r="D70" s="50" t="s">
        <v>193</v>
      </c>
      <c r="E70" s="29" t="s">
        <v>194</v>
      </c>
      <c r="F70" s="28" t="s">
        <v>195</v>
      </c>
      <c r="G70" s="21" t="s">
        <v>196</v>
      </c>
      <c r="H70" s="60">
        <v>44288</v>
      </c>
      <c r="I70" s="23">
        <v>2495707.33</v>
      </c>
      <c r="J70" s="23"/>
      <c r="K70" s="23"/>
      <c r="L70" s="6">
        <f t="shared" si="2"/>
        <v>2495707.33</v>
      </c>
    </row>
    <row r="71" spans="2:12" ht="27" customHeight="1" x14ac:dyDescent="0.2">
      <c r="B71" s="19">
        <v>2023261340</v>
      </c>
      <c r="C71" s="18" t="s">
        <v>11</v>
      </c>
      <c r="D71" s="19" t="s">
        <v>49</v>
      </c>
      <c r="E71" s="20" t="s">
        <v>206</v>
      </c>
      <c r="F71" s="28" t="s">
        <v>115</v>
      </c>
      <c r="G71" s="21" t="s">
        <v>207</v>
      </c>
      <c r="H71" s="22">
        <v>44817</v>
      </c>
      <c r="I71" s="23">
        <v>493183.52</v>
      </c>
      <c r="J71" s="23"/>
      <c r="K71" s="23"/>
      <c r="L71" s="47">
        <f t="shared" si="2"/>
        <v>493183.52</v>
      </c>
    </row>
    <row r="72" spans="2:12" s="3" customFormat="1" ht="24" customHeight="1" x14ac:dyDescent="0.2">
      <c r="B72" s="12">
        <v>2023261341</v>
      </c>
      <c r="C72" s="18" t="s">
        <v>11</v>
      </c>
      <c r="D72" s="14" t="s">
        <v>49</v>
      </c>
      <c r="E72" s="55" t="s">
        <v>209</v>
      </c>
      <c r="F72" s="15" t="s">
        <v>60</v>
      </c>
      <c r="G72" s="21" t="s">
        <v>208</v>
      </c>
      <c r="H72" s="16"/>
      <c r="I72" s="17">
        <v>329111.19</v>
      </c>
      <c r="J72" s="17"/>
      <c r="K72" s="17"/>
      <c r="L72" s="6">
        <f t="shared" si="2"/>
        <v>329111.19</v>
      </c>
    </row>
    <row r="73" spans="2:12" ht="39.6" customHeight="1" x14ac:dyDescent="0.2">
      <c r="B73" s="12">
        <v>2023261341</v>
      </c>
      <c r="C73" s="18" t="s">
        <v>11</v>
      </c>
      <c r="D73" s="14" t="s">
        <v>49</v>
      </c>
      <c r="E73" s="29" t="s">
        <v>210</v>
      </c>
      <c r="F73" s="15" t="s">
        <v>60</v>
      </c>
      <c r="G73" s="21" t="s">
        <v>211</v>
      </c>
      <c r="H73" s="22">
        <v>44624</v>
      </c>
      <c r="I73" s="23">
        <v>111932.45</v>
      </c>
      <c r="J73" s="23"/>
      <c r="K73" s="23"/>
      <c r="L73" s="47">
        <f t="shared" si="2"/>
        <v>111932.45</v>
      </c>
    </row>
    <row r="74" spans="2:12" ht="39.6" customHeight="1" x14ac:dyDescent="0.2">
      <c r="B74" s="12">
        <v>2023261341</v>
      </c>
      <c r="C74" s="18" t="s">
        <v>11</v>
      </c>
      <c r="D74" s="14" t="s">
        <v>49</v>
      </c>
      <c r="E74" s="29" t="s">
        <v>212</v>
      </c>
      <c r="F74" s="15" t="s">
        <v>60</v>
      </c>
      <c r="G74" s="21" t="s">
        <v>213</v>
      </c>
      <c r="H74" s="22"/>
      <c r="I74" s="23">
        <v>150711.92000000001</v>
      </c>
      <c r="J74" s="23"/>
      <c r="K74" s="23"/>
      <c r="L74" s="47">
        <f t="shared" si="2"/>
        <v>150711.92000000001</v>
      </c>
    </row>
    <row r="75" spans="2:12" ht="39.6" customHeight="1" x14ac:dyDescent="0.2">
      <c r="B75" s="12">
        <v>2023261341</v>
      </c>
      <c r="C75" s="18" t="s">
        <v>11</v>
      </c>
      <c r="D75" s="14" t="s">
        <v>49</v>
      </c>
      <c r="E75" s="29" t="s">
        <v>214</v>
      </c>
      <c r="F75" s="15" t="s">
        <v>60</v>
      </c>
      <c r="G75" s="21" t="s">
        <v>213</v>
      </c>
      <c r="H75" s="22"/>
      <c r="I75" s="23">
        <v>675099.82</v>
      </c>
      <c r="J75" s="23"/>
      <c r="K75" s="23"/>
      <c r="L75" s="47">
        <f t="shared" si="2"/>
        <v>675099.82</v>
      </c>
    </row>
    <row r="76" spans="2:12" ht="39.6" customHeight="1" x14ac:dyDescent="0.2">
      <c r="B76" s="12">
        <v>2023261341</v>
      </c>
      <c r="C76" s="18" t="s">
        <v>11</v>
      </c>
      <c r="D76" s="14" t="s">
        <v>49</v>
      </c>
      <c r="E76" s="29" t="s">
        <v>215</v>
      </c>
      <c r="F76" s="15" t="s">
        <v>60</v>
      </c>
      <c r="G76" s="21" t="s">
        <v>213</v>
      </c>
      <c r="H76" s="22"/>
      <c r="I76" s="23">
        <v>167471.18</v>
      </c>
      <c r="J76" s="23"/>
      <c r="K76" s="23"/>
      <c r="L76" s="47">
        <f t="shared" si="2"/>
        <v>167471.18</v>
      </c>
    </row>
    <row r="77" spans="2:12" ht="39.6" customHeight="1" x14ac:dyDescent="0.2">
      <c r="B77" s="65">
        <v>2023261342</v>
      </c>
      <c r="C77" s="61" t="s">
        <v>11</v>
      </c>
      <c r="D77" s="62" t="s">
        <v>49</v>
      </c>
      <c r="E77" s="63" t="s">
        <v>218</v>
      </c>
      <c r="F77" s="64" t="s">
        <v>190</v>
      </c>
      <c r="G77" s="65" t="s">
        <v>216</v>
      </c>
      <c r="H77" s="66" t="s">
        <v>217</v>
      </c>
      <c r="I77" s="54">
        <v>33697.43</v>
      </c>
      <c r="J77" s="23"/>
      <c r="K77" s="23"/>
      <c r="L77" s="47">
        <f t="shared" si="2"/>
        <v>33697.43</v>
      </c>
    </row>
    <row r="78" spans="2:12" ht="39.6" customHeight="1" x14ac:dyDescent="0.2">
      <c r="B78" s="21">
        <v>2023261343</v>
      </c>
      <c r="C78" s="18" t="s">
        <v>11</v>
      </c>
      <c r="D78" s="14" t="s">
        <v>49</v>
      </c>
      <c r="E78" s="49" t="s">
        <v>219</v>
      </c>
      <c r="F78" s="28" t="s">
        <v>191</v>
      </c>
      <c r="G78" s="28" t="s">
        <v>220</v>
      </c>
      <c r="H78" s="22">
        <v>45084</v>
      </c>
      <c r="I78" s="54">
        <v>8095.76</v>
      </c>
      <c r="J78" s="23"/>
      <c r="K78" s="23"/>
      <c r="L78" s="47">
        <f t="shared" si="2"/>
        <v>8095.76</v>
      </c>
    </row>
    <row r="79" spans="2:12" ht="39.6" customHeight="1" x14ac:dyDescent="0.2">
      <c r="B79" s="21">
        <v>2023261345</v>
      </c>
      <c r="C79" s="18" t="s">
        <v>11</v>
      </c>
      <c r="D79" s="14" t="s">
        <v>49</v>
      </c>
      <c r="E79" s="49" t="s">
        <v>221</v>
      </c>
      <c r="F79" s="28" t="s">
        <v>192</v>
      </c>
      <c r="G79" s="21" t="s">
        <v>222</v>
      </c>
      <c r="H79" s="22">
        <v>45097</v>
      </c>
      <c r="I79" s="23">
        <v>87002.61</v>
      </c>
      <c r="J79" s="23"/>
      <c r="K79" s="23"/>
      <c r="L79" s="47">
        <f t="shared" si="2"/>
        <v>87002.61</v>
      </c>
    </row>
    <row r="80" spans="2:12" ht="39.6" customHeight="1" x14ac:dyDescent="0.2">
      <c r="B80" s="21">
        <v>2023261352</v>
      </c>
      <c r="C80" s="18" t="s">
        <v>11</v>
      </c>
      <c r="D80" s="14" t="s">
        <v>226</v>
      </c>
      <c r="E80" s="49" t="s">
        <v>227</v>
      </c>
      <c r="F80" s="28" t="s">
        <v>228</v>
      </c>
      <c r="G80" s="21" t="s">
        <v>229</v>
      </c>
      <c r="H80" s="22">
        <v>45250</v>
      </c>
      <c r="I80" s="23">
        <v>115187.79</v>
      </c>
      <c r="J80" s="23">
        <v>25341.31</v>
      </c>
      <c r="K80" s="23"/>
      <c r="L80" s="47">
        <f t="shared" si="2"/>
        <v>140529.1</v>
      </c>
    </row>
    <row r="81" spans="2:12" ht="39.6" customHeight="1" x14ac:dyDescent="0.2">
      <c r="B81" s="21">
        <v>2023261352</v>
      </c>
      <c r="C81" s="18" t="s">
        <v>11</v>
      </c>
      <c r="D81" s="14" t="s">
        <v>64</v>
      </c>
      <c r="E81" s="49" t="s">
        <v>227</v>
      </c>
      <c r="F81" s="28" t="s">
        <v>228</v>
      </c>
      <c r="G81" s="21">
        <v>230</v>
      </c>
      <c r="H81" s="22">
        <v>45246</v>
      </c>
      <c r="I81" s="23">
        <v>34846.79</v>
      </c>
      <c r="J81" s="23">
        <v>7666.29</v>
      </c>
      <c r="K81" s="23"/>
      <c r="L81" s="47">
        <f t="shared" si="2"/>
        <v>42513.08</v>
      </c>
    </row>
    <row r="82" spans="2:12" ht="39.6" customHeight="1" x14ac:dyDescent="0.2">
      <c r="B82" s="21">
        <v>2023261353</v>
      </c>
      <c r="C82" s="18" t="s">
        <v>11</v>
      </c>
      <c r="D82" s="50" t="s">
        <v>62</v>
      </c>
      <c r="E82" s="53" t="s">
        <v>198</v>
      </c>
      <c r="F82" s="28"/>
      <c r="G82" s="21" t="s">
        <v>197</v>
      </c>
      <c r="H82" s="28" t="s">
        <v>225</v>
      </c>
      <c r="I82" s="54">
        <v>34075.72</v>
      </c>
      <c r="J82" s="54">
        <v>7496.66</v>
      </c>
      <c r="K82" s="23"/>
      <c r="L82" s="47">
        <f t="shared" si="2"/>
        <v>41572.380000000005</v>
      </c>
    </row>
    <row r="83" spans="2:12" s="3" customFormat="1" ht="33" customHeight="1" x14ac:dyDescent="0.2">
      <c r="B83" s="12">
        <v>2023261373</v>
      </c>
      <c r="C83" s="18" t="s">
        <v>11</v>
      </c>
      <c r="D83" s="19" t="s">
        <v>162</v>
      </c>
      <c r="E83" s="25" t="s">
        <v>237</v>
      </c>
      <c r="F83" s="21" t="s">
        <v>200</v>
      </c>
      <c r="G83" s="21" t="s">
        <v>238</v>
      </c>
      <c r="H83" s="16">
        <v>45259</v>
      </c>
      <c r="I83" s="17">
        <v>48879.37</v>
      </c>
      <c r="J83" s="17">
        <v>10753.46</v>
      </c>
      <c r="K83" s="17"/>
      <c r="L83" s="47">
        <f t="shared" si="2"/>
        <v>59632.83</v>
      </c>
    </row>
    <row r="84" spans="2:12" s="3" customFormat="1" ht="33" customHeight="1" x14ac:dyDescent="0.2">
      <c r="B84" s="12">
        <v>2023261373</v>
      </c>
      <c r="C84" s="18" t="s">
        <v>11</v>
      </c>
      <c r="D84" s="19" t="s">
        <v>14</v>
      </c>
      <c r="E84" s="25" t="s">
        <v>237</v>
      </c>
      <c r="F84" s="21" t="s">
        <v>200</v>
      </c>
      <c r="G84" s="21">
        <v>241</v>
      </c>
      <c r="H84" s="16">
        <v>45259</v>
      </c>
      <c r="I84" s="17">
        <v>28710.720000000001</v>
      </c>
      <c r="J84" s="17">
        <v>6316.36</v>
      </c>
      <c r="K84" s="17"/>
      <c r="L84" s="47">
        <f t="shared" si="2"/>
        <v>35027.08</v>
      </c>
    </row>
    <row r="85" spans="2:12" s="7" customFormat="1" ht="33" customHeight="1" x14ac:dyDescent="0.2">
      <c r="B85" s="12">
        <v>2023261377</v>
      </c>
      <c r="C85" s="18" t="s">
        <v>11</v>
      </c>
      <c r="D85" s="19" t="s">
        <v>40</v>
      </c>
      <c r="E85" s="25" t="s">
        <v>233</v>
      </c>
      <c r="F85" s="21" t="s">
        <v>234</v>
      </c>
      <c r="G85" s="21" t="s">
        <v>235</v>
      </c>
      <c r="H85" s="16">
        <v>45258</v>
      </c>
      <c r="I85" s="17">
        <v>35000000</v>
      </c>
      <c r="J85" s="17"/>
      <c r="K85" s="17"/>
      <c r="L85" s="6">
        <f t="shared" si="2"/>
        <v>35000000</v>
      </c>
    </row>
    <row r="86" spans="2:12" s="7" customFormat="1" ht="33" customHeight="1" x14ac:dyDescent="0.2">
      <c r="B86" s="12">
        <v>2023261378</v>
      </c>
      <c r="C86" s="18" t="s">
        <v>11</v>
      </c>
      <c r="D86" s="19" t="s">
        <v>40</v>
      </c>
      <c r="E86" s="25" t="s">
        <v>233</v>
      </c>
      <c r="F86" s="21" t="s">
        <v>234</v>
      </c>
      <c r="G86" s="21" t="s">
        <v>235</v>
      </c>
      <c r="H86" s="16">
        <v>45258</v>
      </c>
      <c r="I86" s="17">
        <v>100000000</v>
      </c>
      <c r="J86" s="17"/>
      <c r="K86" s="17"/>
      <c r="L86" s="6">
        <f t="shared" si="2"/>
        <v>100000000</v>
      </c>
    </row>
    <row r="87" spans="2:12" s="7" customFormat="1" ht="33" customHeight="1" x14ac:dyDescent="0.2">
      <c r="B87" s="12">
        <v>2023261379</v>
      </c>
      <c r="C87" s="18" t="s">
        <v>11</v>
      </c>
      <c r="D87" s="19" t="s">
        <v>40</v>
      </c>
      <c r="E87" s="25" t="s">
        <v>233</v>
      </c>
      <c r="F87" s="21" t="s">
        <v>234</v>
      </c>
      <c r="G87" s="21" t="s">
        <v>235</v>
      </c>
      <c r="H87" s="16">
        <v>45258</v>
      </c>
      <c r="I87" s="17">
        <v>40000000</v>
      </c>
      <c r="J87" s="17"/>
      <c r="K87" s="17"/>
      <c r="L87" s="6">
        <f t="shared" si="2"/>
        <v>40000000</v>
      </c>
    </row>
    <row r="88" spans="2:12" s="7" customFormat="1" ht="33" customHeight="1" x14ac:dyDescent="0.2">
      <c r="B88" s="12">
        <v>2023261380</v>
      </c>
      <c r="C88" s="18" t="s">
        <v>11</v>
      </c>
      <c r="D88" s="19" t="s">
        <v>40</v>
      </c>
      <c r="E88" s="25" t="s">
        <v>233</v>
      </c>
      <c r="F88" s="21" t="s">
        <v>234</v>
      </c>
      <c r="G88" s="21" t="s">
        <v>235</v>
      </c>
      <c r="H88" s="16">
        <v>45258</v>
      </c>
      <c r="I88" s="17">
        <v>90000000</v>
      </c>
      <c r="J88" s="17"/>
      <c r="K88" s="17"/>
      <c r="L88" s="6">
        <f t="shared" si="2"/>
        <v>90000000</v>
      </c>
    </row>
    <row r="89" spans="2:12" s="7" customFormat="1" ht="33" customHeight="1" x14ac:dyDescent="0.2">
      <c r="B89" s="12">
        <v>2023261381</v>
      </c>
      <c r="C89" s="18" t="s">
        <v>11</v>
      </c>
      <c r="D89" s="19" t="s">
        <v>40</v>
      </c>
      <c r="E89" s="25" t="s">
        <v>233</v>
      </c>
      <c r="F89" s="21" t="s">
        <v>234</v>
      </c>
      <c r="G89" s="21" t="s">
        <v>235</v>
      </c>
      <c r="H89" s="16">
        <v>45258</v>
      </c>
      <c r="I89" s="17">
        <v>40000000</v>
      </c>
      <c r="J89" s="17"/>
      <c r="K89" s="17"/>
      <c r="L89" s="6">
        <f t="shared" si="2"/>
        <v>40000000</v>
      </c>
    </row>
    <row r="90" spans="2:12" s="7" customFormat="1" ht="42.6" customHeight="1" x14ac:dyDescent="0.2">
      <c r="B90" s="12">
        <v>2023261382</v>
      </c>
      <c r="C90" s="18" t="s">
        <v>11</v>
      </c>
      <c r="D90" s="19" t="s">
        <v>40</v>
      </c>
      <c r="E90" s="67" t="s">
        <v>263</v>
      </c>
      <c r="F90" s="21" t="s">
        <v>234</v>
      </c>
      <c r="G90" s="21" t="s">
        <v>264</v>
      </c>
      <c r="H90" s="16">
        <v>45258</v>
      </c>
      <c r="I90" s="17">
        <v>70000000</v>
      </c>
      <c r="J90" s="17"/>
      <c r="K90" s="17"/>
      <c r="L90" s="6">
        <f t="shared" si="2"/>
        <v>70000000</v>
      </c>
    </row>
    <row r="91" spans="2:12" s="7" customFormat="1" ht="44.45" customHeight="1" x14ac:dyDescent="0.2">
      <c r="B91" s="12">
        <v>2023261384</v>
      </c>
      <c r="C91" s="18" t="s">
        <v>11</v>
      </c>
      <c r="D91" s="19" t="s">
        <v>40</v>
      </c>
      <c r="E91" s="67" t="s">
        <v>263</v>
      </c>
      <c r="F91" s="21" t="s">
        <v>234</v>
      </c>
      <c r="G91" s="21" t="s">
        <v>264</v>
      </c>
      <c r="H91" s="16">
        <v>45258</v>
      </c>
      <c r="I91" s="17">
        <v>20000000</v>
      </c>
      <c r="J91" s="17"/>
      <c r="K91" s="17"/>
      <c r="L91" s="6">
        <f t="shared" si="2"/>
        <v>20000000</v>
      </c>
    </row>
    <row r="92" spans="2:12" s="7" customFormat="1" ht="33" customHeight="1" x14ac:dyDescent="0.2">
      <c r="B92" s="12">
        <v>2023261385</v>
      </c>
      <c r="C92" s="18" t="s">
        <v>11</v>
      </c>
      <c r="D92" s="19" t="s">
        <v>40</v>
      </c>
      <c r="E92" s="25" t="s">
        <v>233</v>
      </c>
      <c r="F92" s="21" t="s">
        <v>234</v>
      </c>
      <c r="G92" s="21" t="s">
        <v>235</v>
      </c>
      <c r="H92" s="16">
        <v>45258</v>
      </c>
      <c r="I92" s="17">
        <v>45000000</v>
      </c>
      <c r="J92" s="17"/>
      <c r="K92" s="17"/>
      <c r="L92" s="6">
        <f t="shared" si="2"/>
        <v>45000000</v>
      </c>
    </row>
    <row r="93" spans="2:12" s="7" customFormat="1" ht="33" customHeight="1" x14ac:dyDescent="0.2">
      <c r="B93" s="12">
        <v>2023261386</v>
      </c>
      <c r="C93" s="18" t="s">
        <v>11</v>
      </c>
      <c r="D93" s="14" t="s">
        <v>49</v>
      </c>
      <c r="E93" s="29" t="s">
        <v>303</v>
      </c>
      <c r="F93" s="28" t="s">
        <v>136</v>
      </c>
      <c r="G93" s="21" t="s">
        <v>69</v>
      </c>
      <c r="H93" s="68">
        <v>45036</v>
      </c>
      <c r="I93" s="23">
        <v>183021.19</v>
      </c>
      <c r="J93" s="17"/>
      <c r="K93" s="17"/>
      <c r="L93" s="6">
        <f t="shared" si="2"/>
        <v>183021.19</v>
      </c>
    </row>
    <row r="94" spans="2:12" s="7" customFormat="1" ht="33" customHeight="1" x14ac:dyDescent="0.2">
      <c r="B94" s="12">
        <v>2023261388</v>
      </c>
      <c r="C94" s="18" t="s">
        <v>11</v>
      </c>
      <c r="D94" s="14" t="s">
        <v>49</v>
      </c>
      <c r="E94" s="29" t="s">
        <v>304</v>
      </c>
      <c r="F94" s="28"/>
      <c r="G94" s="21" t="s">
        <v>69</v>
      </c>
      <c r="H94" s="22">
        <v>45036</v>
      </c>
      <c r="I94" s="23">
        <v>116866.64</v>
      </c>
      <c r="J94" s="17"/>
      <c r="K94" s="17"/>
      <c r="L94" s="6">
        <f t="shared" si="2"/>
        <v>116866.64</v>
      </c>
    </row>
    <row r="95" spans="2:12" ht="45" customHeight="1" x14ac:dyDescent="0.2">
      <c r="B95" s="12">
        <v>2023261396</v>
      </c>
      <c r="C95" s="18" t="s">
        <v>11</v>
      </c>
      <c r="D95" s="12" t="s">
        <v>193</v>
      </c>
      <c r="E95" s="29" t="s">
        <v>265</v>
      </c>
      <c r="F95" s="28" t="s">
        <v>266</v>
      </c>
      <c r="G95" s="21" t="s">
        <v>267</v>
      </c>
      <c r="H95" s="22">
        <v>45188</v>
      </c>
      <c r="I95" s="23">
        <v>559564.81000000006</v>
      </c>
      <c r="J95" s="23"/>
      <c r="K95" s="23"/>
      <c r="L95" s="6">
        <f t="shared" si="2"/>
        <v>559564.81000000006</v>
      </c>
    </row>
    <row r="96" spans="2:12" s="7" customFormat="1" ht="33" customHeight="1" x14ac:dyDescent="0.2">
      <c r="B96" s="12">
        <v>2023261404</v>
      </c>
      <c r="C96" s="18" t="s">
        <v>11</v>
      </c>
      <c r="D96" s="19" t="s">
        <v>239</v>
      </c>
      <c r="E96" s="25" t="s">
        <v>240</v>
      </c>
      <c r="F96" s="21" t="s">
        <v>241</v>
      </c>
      <c r="G96" s="21">
        <v>137</v>
      </c>
      <c r="H96" s="16" t="s">
        <v>242</v>
      </c>
      <c r="I96" s="17">
        <v>8600</v>
      </c>
      <c r="J96" s="17">
        <v>860</v>
      </c>
      <c r="K96" s="17"/>
      <c r="L96" s="6">
        <f t="shared" si="2"/>
        <v>9460</v>
      </c>
    </row>
    <row r="97" spans="1:13" s="7" customFormat="1" ht="33" customHeight="1" x14ac:dyDescent="0.2">
      <c r="B97" s="12">
        <v>2023261415</v>
      </c>
      <c r="C97" s="18" t="s">
        <v>11</v>
      </c>
      <c r="D97" s="19" t="s">
        <v>49</v>
      </c>
      <c r="E97" s="69" t="s">
        <v>269</v>
      </c>
      <c r="F97" s="21" t="s">
        <v>270</v>
      </c>
      <c r="G97" s="21" t="s">
        <v>271</v>
      </c>
      <c r="H97" s="22">
        <v>44649</v>
      </c>
      <c r="I97" s="70">
        <v>23003.4</v>
      </c>
      <c r="J97" s="70"/>
      <c r="K97" s="70"/>
      <c r="L97" s="6">
        <f t="shared" si="2"/>
        <v>23003.4</v>
      </c>
    </row>
    <row r="98" spans="1:13" s="7" customFormat="1" ht="33" customHeight="1" x14ac:dyDescent="0.2">
      <c r="B98" s="12">
        <v>2023261434</v>
      </c>
      <c r="C98" s="18" t="s">
        <v>11</v>
      </c>
      <c r="D98" s="19" t="s">
        <v>49</v>
      </c>
      <c r="E98" s="71" t="s">
        <v>246</v>
      </c>
      <c r="F98" s="21" t="s">
        <v>247</v>
      </c>
      <c r="G98" s="21">
        <v>4221</v>
      </c>
      <c r="H98" s="16">
        <v>45069</v>
      </c>
      <c r="I98" s="17">
        <v>79392.3</v>
      </c>
      <c r="J98" s="17"/>
      <c r="K98" s="17"/>
      <c r="L98" s="6">
        <f t="shared" si="2"/>
        <v>79392.3</v>
      </c>
    </row>
    <row r="99" spans="1:13" s="7" customFormat="1" ht="33" customHeight="1" x14ac:dyDescent="0.2">
      <c r="B99" s="12">
        <v>2023261463</v>
      </c>
      <c r="C99" s="18" t="s">
        <v>11</v>
      </c>
      <c r="D99" s="19" t="s">
        <v>49</v>
      </c>
      <c r="E99" s="58" t="s">
        <v>248</v>
      </c>
      <c r="F99" s="12" t="s">
        <v>204</v>
      </c>
      <c r="G99" s="21" t="s">
        <v>251</v>
      </c>
      <c r="H99" s="16">
        <v>44947</v>
      </c>
      <c r="I99" s="17">
        <v>500764.08</v>
      </c>
      <c r="J99" s="17"/>
      <c r="K99" s="17"/>
      <c r="L99" s="6">
        <f t="shared" si="2"/>
        <v>500764.08</v>
      </c>
    </row>
    <row r="100" spans="1:13" s="7" customFormat="1" ht="33" customHeight="1" x14ac:dyDescent="0.2">
      <c r="B100" s="12">
        <v>2023261467</v>
      </c>
      <c r="C100" s="18" t="s">
        <v>11</v>
      </c>
      <c r="D100" s="19" t="s">
        <v>49</v>
      </c>
      <c r="E100" s="58" t="s">
        <v>272</v>
      </c>
      <c r="F100" s="21" t="s">
        <v>270</v>
      </c>
      <c r="G100" s="21" t="s">
        <v>273</v>
      </c>
      <c r="H100" s="16">
        <v>45069</v>
      </c>
      <c r="I100" s="17">
        <v>80118.17</v>
      </c>
      <c r="J100" s="17"/>
      <c r="K100" s="17"/>
      <c r="L100" s="6">
        <f t="shared" si="2"/>
        <v>80118.17</v>
      </c>
    </row>
    <row r="101" spans="1:13" s="7" customFormat="1" ht="33" customHeight="1" x14ac:dyDescent="0.2">
      <c r="A101" s="7" t="s">
        <v>291</v>
      </c>
      <c r="B101" s="12">
        <v>2023261468</v>
      </c>
      <c r="C101" s="18" t="s">
        <v>11</v>
      </c>
      <c r="D101" s="19" t="s">
        <v>49</v>
      </c>
      <c r="E101" s="58" t="s">
        <v>274</v>
      </c>
      <c r="F101" s="21" t="s">
        <v>275</v>
      </c>
      <c r="G101" s="21" t="s">
        <v>276</v>
      </c>
      <c r="H101" s="16">
        <v>44817</v>
      </c>
      <c r="I101" s="17">
        <v>11297.67</v>
      </c>
      <c r="J101" s="17"/>
      <c r="K101" s="17"/>
      <c r="L101" s="6">
        <f t="shared" si="2"/>
        <v>11297.67</v>
      </c>
    </row>
    <row r="102" spans="1:13" s="7" customFormat="1" ht="33" customHeight="1" x14ac:dyDescent="0.2">
      <c r="B102" s="12">
        <v>2023261469</v>
      </c>
      <c r="C102" s="18" t="s">
        <v>11</v>
      </c>
      <c r="D102" s="19" t="s">
        <v>49</v>
      </c>
      <c r="E102" s="58" t="s">
        <v>277</v>
      </c>
      <c r="F102" s="28" t="s">
        <v>278</v>
      </c>
      <c r="G102" s="21" t="s">
        <v>279</v>
      </c>
      <c r="H102" s="16">
        <v>45218</v>
      </c>
      <c r="I102" s="17">
        <v>6727.24</v>
      </c>
      <c r="J102" s="17"/>
      <c r="K102" s="17"/>
      <c r="L102" s="6">
        <f t="shared" ref="L102:L147" si="3">SUM(I102+J102+K102)</f>
        <v>6727.24</v>
      </c>
    </row>
    <row r="103" spans="1:13" s="7" customFormat="1" ht="33" customHeight="1" x14ac:dyDescent="0.2">
      <c r="B103" s="12">
        <v>2023261470</v>
      </c>
      <c r="C103" s="18" t="s">
        <v>11</v>
      </c>
      <c r="D103" s="19" t="s">
        <v>49</v>
      </c>
      <c r="E103" s="58" t="s">
        <v>280</v>
      </c>
      <c r="F103" s="21" t="s">
        <v>281</v>
      </c>
      <c r="G103" s="21" t="s">
        <v>282</v>
      </c>
      <c r="H103" s="16">
        <v>44319</v>
      </c>
      <c r="I103" s="17">
        <v>14783.19</v>
      </c>
      <c r="J103" s="17"/>
      <c r="K103" s="17"/>
      <c r="L103" s="6">
        <f t="shared" si="3"/>
        <v>14783.19</v>
      </c>
    </row>
    <row r="104" spans="1:13" ht="39.6" customHeight="1" x14ac:dyDescent="0.2">
      <c r="B104" s="21">
        <v>2023261471</v>
      </c>
      <c r="C104" s="18" t="s">
        <v>11</v>
      </c>
      <c r="D104" s="14" t="s">
        <v>49</v>
      </c>
      <c r="E104" s="49" t="s">
        <v>249</v>
      </c>
      <c r="F104" s="28" t="s">
        <v>250</v>
      </c>
      <c r="G104" s="21" t="s">
        <v>252</v>
      </c>
      <c r="H104" s="22">
        <v>44460</v>
      </c>
      <c r="I104" s="23">
        <v>565012.32999999996</v>
      </c>
      <c r="J104" s="23"/>
      <c r="K104" s="23"/>
      <c r="L104" s="47">
        <f t="shared" si="3"/>
        <v>565012.32999999996</v>
      </c>
    </row>
    <row r="105" spans="1:13" ht="39.6" customHeight="1" x14ac:dyDescent="0.2">
      <c r="B105" s="21">
        <v>2023261473</v>
      </c>
      <c r="C105" s="18" t="s">
        <v>11</v>
      </c>
      <c r="D105" s="14" t="s">
        <v>49</v>
      </c>
      <c r="E105" s="49" t="s">
        <v>283</v>
      </c>
      <c r="F105" s="21" t="s">
        <v>275</v>
      </c>
      <c r="G105" s="21" t="s">
        <v>284</v>
      </c>
      <c r="H105" s="22">
        <v>44817</v>
      </c>
      <c r="I105" s="23">
        <v>136542.9</v>
      </c>
      <c r="J105" s="23"/>
      <c r="K105" s="23"/>
      <c r="L105" s="47">
        <f t="shared" si="3"/>
        <v>136542.9</v>
      </c>
    </row>
    <row r="106" spans="1:13" ht="27" customHeight="1" x14ac:dyDescent="0.2">
      <c r="B106" s="19">
        <v>2023261475</v>
      </c>
      <c r="C106" s="18" t="s">
        <v>11</v>
      </c>
      <c r="D106" s="19" t="s">
        <v>49</v>
      </c>
      <c r="E106" s="20" t="s">
        <v>253</v>
      </c>
      <c r="F106" s="28" t="s">
        <v>254</v>
      </c>
      <c r="G106" s="21" t="s">
        <v>255</v>
      </c>
      <c r="H106" s="22">
        <v>44460</v>
      </c>
      <c r="I106" s="23">
        <v>35678.9</v>
      </c>
      <c r="J106" s="23"/>
      <c r="K106" s="23"/>
      <c r="L106" s="47">
        <f t="shared" si="3"/>
        <v>35678.9</v>
      </c>
    </row>
    <row r="107" spans="1:13" s="7" customFormat="1" ht="33" customHeight="1" x14ac:dyDescent="0.2">
      <c r="B107" s="12">
        <v>2023261503</v>
      </c>
      <c r="C107" s="18" t="s">
        <v>11</v>
      </c>
      <c r="D107" s="19" t="s">
        <v>20</v>
      </c>
      <c r="E107" s="25" t="s">
        <v>256</v>
      </c>
      <c r="F107" s="21" t="s">
        <v>257</v>
      </c>
      <c r="G107" s="21" t="s">
        <v>258</v>
      </c>
      <c r="H107" s="16">
        <v>45268</v>
      </c>
      <c r="I107" s="17">
        <v>22923.21</v>
      </c>
      <c r="J107" s="17">
        <v>5043.1099999999997</v>
      </c>
      <c r="K107" s="17"/>
      <c r="L107" s="6">
        <f t="shared" si="3"/>
        <v>27966.32</v>
      </c>
    </row>
    <row r="108" spans="1:13" s="7" customFormat="1" ht="33" customHeight="1" x14ac:dyDescent="0.2">
      <c r="B108" s="12">
        <v>2023261515</v>
      </c>
      <c r="C108" s="18" t="s">
        <v>11</v>
      </c>
      <c r="D108" s="19" t="s">
        <v>44</v>
      </c>
      <c r="E108" s="25" t="s">
        <v>259</v>
      </c>
      <c r="F108" s="21" t="s">
        <v>47</v>
      </c>
      <c r="G108" s="21" t="s">
        <v>260</v>
      </c>
      <c r="H108" s="16">
        <v>45267</v>
      </c>
      <c r="I108" s="17">
        <v>47068.97</v>
      </c>
      <c r="J108" s="17">
        <v>10355.17</v>
      </c>
      <c r="K108" s="17"/>
      <c r="L108" s="6">
        <f t="shared" si="3"/>
        <v>57424.14</v>
      </c>
    </row>
    <row r="109" spans="1:13" s="7" customFormat="1" ht="33" customHeight="1" x14ac:dyDescent="0.2">
      <c r="B109" s="12">
        <v>2023261518</v>
      </c>
      <c r="C109" s="18" t="s">
        <v>11</v>
      </c>
      <c r="D109" s="14" t="s">
        <v>49</v>
      </c>
      <c r="E109" s="72" t="s">
        <v>285</v>
      </c>
      <c r="F109" s="14" t="s">
        <v>288</v>
      </c>
      <c r="G109" s="16" t="s">
        <v>286</v>
      </c>
      <c r="H109" s="16">
        <v>43643</v>
      </c>
      <c r="I109" s="17">
        <v>1077247.96</v>
      </c>
      <c r="J109" s="17"/>
      <c r="K109" s="17"/>
      <c r="L109" s="6">
        <f t="shared" si="3"/>
        <v>1077247.96</v>
      </c>
    </row>
    <row r="110" spans="1:13" s="7" customFormat="1" ht="33" customHeight="1" x14ac:dyDescent="0.2">
      <c r="B110" s="12">
        <v>2023261520</v>
      </c>
      <c r="C110" s="18" t="s">
        <v>11</v>
      </c>
      <c r="D110" s="14" t="s">
        <v>49</v>
      </c>
      <c r="E110" s="72" t="s">
        <v>302</v>
      </c>
      <c r="F110" s="74" t="s">
        <v>289</v>
      </c>
      <c r="G110" s="16" t="s">
        <v>286</v>
      </c>
      <c r="H110" s="16">
        <v>43643</v>
      </c>
      <c r="I110" s="17">
        <v>12630.05</v>
      </c>
      <c r="J110" s="17"/>
      <c r="K110" s="17"/>
      <c r="L110" s="6">
        <f t="shared" si="3"/>
        <v>12630.05</v>
      </c>
    </row>
    <row r="111" spans="1:13" s="7" customFormat="1" ht="50.25" customHeight="1" x14ac:dyDescent="0.2">
      <c r="B111" s="12">
        <v>2023261547</v>
      </c>
      <c r="C111" s="18" t="s">
        <v>11</v>
      </c>
      <c r="D111" s="14" t="s">
        <v>49</v>
      </c>
      <c r="E111" s="72" t="s">
        <v>302</v>
      </c>
      <c r="F111" s="12" t="s">
        <v>305</v>
      </c>
      <c r="G111" s="16" t="s">
        <v>290</v>
      </c>
      <c r="H111" s="16">
        <v>45142</v>
      </c>
      <c r="I111" s="17">
        <v>12630.05</v>
      </c>
      <c r="J111" s="17"/>
      <c r="K111" s="17"/>
      <c r="L111" s="6">
        <f t="shared" si="3"/>
        <v>12630.05</v>
      </c>
      <c r="M111" s="7" t="s">
        <v>306</v>
      </c>
    </row>
    <row r="112" spans="1:13" s="7" customFormat="1" ht="61.5" customHeight="1" x14ac:dyDescent="0.2">
      <c r="B112" s="12">
        <v>2023261548</v>
      </c>
      <c r="C112" s="18" t="s">
        <v>11</v>
      </c>
      <c r="D112" s="14" t="s">
        <v>49</v>
      </c>
      <c r="E112" s="72" t="s">
        <v>307</v>
      </c>
      <c r="F112" s="12" t="s">
        <v>308</v>
      </c>
      <c r="G112" s="16" t="s">
        <v>290</v>
      </c>
      <c r="H112" s="16">
        <v>45224</v>
      </c>
      <c r="I112" s="17">
        <v>131016.97</v>
      </c>
      <c r="J112" s="17"/>
      <c r="K112" s="17"/>
      <c r="L112" s="6">
        <f t="shared" si="3"/>
        <v>131016.97</v>
      </c>
    </row>
    <row r="113" spans="2:12" s="7" customFormat="1" ht="61.5" customHeight="1" x14ac:dyDescent="0.2">
      <c r="B113" s="12">
        <v>2023261548</v>
      </c>
      <c r="C113" s="18" t="s">
        <v>11</v>
      </c>
      <c r="D113" s="14" t="s">
        <v>49</v>
      </c>
      <c r="E113" s="72" t="s">
        <v>316</v>
      </c>
      <c r="F113" s="12" t="s">
        <v>317</v>
      </c>
      <c r="G113" s="16" t="s">
        <v>290</v>
      </c>
      <c r="H113" s="16">
        <v>45142</v>
      </c>
      <c r="I113" s="17">
        <v>110270.87</v>
      </c>
      <c r="J113" s="17"/>
      <c r="K113" s="17"/>
      <c r="L113" s="6">
        <f t="shared" si="3"/>
        <v>110270.87</v>
      </c>
    </row>
    <row r="114" spans="2:12" s="7" customFormat="1" ht="61.5" customHeight="1" x14ac:dyDescent="0.2">
      <c r="B114" s="12">
        <v>2023261548</v>
      </c>
      <c r="C114" s="18" t="s">
        <v>11</v>
      </c>
      <c r="D114" s="14" t="s">
        <v>49</v>
      </c>
      <c r="E114" s="72" t="s">
        <v>318</v>
      </c>
      <c r="F114" s="12" t="s">
        <v>319</v>
      </c>
      <c r="G114" s="16" t="s">
        <v>290</v>
      </c>
      <c r="H114" s="16">
        <v>45224</v>
      </c>
      <c r="I114" s="17">
        <v>56159</v>
      </c>
      <c r="J114" s="17"/>
      <c r="K114" s="17"/>
      <c r="L114" s="6">
        <f t="shared" si="3"/>
        <v>56159</v>
      </c>
    </row>
    <row r="115" spans="2:12" s="7" customFormat="1" ht="33" customHeight="1" x14ac:dyDescent="0.2">
      <c r="B115" s="12">
        <v>2023261552</v>
      </c>
      <c r="C115" s="18" t="s">
        <v>11</v>
      </c>
      <c r="D115" s="19" t="s">
        <v>49</v>
      </c>
      <c r="E115" s="58" t="s">
        <v>309</v>
      </c>
      <c r="F115" s="21" t="s">
        <v>310</v>
      </c>
      <c r="G115" s="16" t="s">
        <v>290</v>
      </c>
      <c r="H115" s="16">
        <v>45170</v>
      </c>
      <c r="I115" s="17">
        <v>65297.52</v>
      </c>
      <c r="J115" s="17"/>
      <c r="K115" s="17"/>
      <c r="L115" s="6">
        <f t="shared" si="3"/>
        <v>65297.52</v>
      </c>
    </row>
    <row r="116" spans="2:12" s="7" customFormat="1" ht="33" customHeight="1" x14ac:dyDescent="0.2">
      <c r="B116" s="12">
        <v>2023261557</v>
      </c>
      <c r="C116" s="18" t="s">
        <v>11</v>
      </c>
      <c r="D116" s="14" t="s">
        <v>49</v>
      </c>
      <c r="E116" s="58" t="s">
        <v>311</v>
      </c>
      <c r="F116" s="12" t="s">
        <v>289</v>
      </c>
      <c r="G116" s="16" t="s">
        <v>290</v>
      </c>
      <c r="H116" s="16">
        <v>45170</v>
      </c>
      <c r="I116" s="17">
        <v>285087.09000000003</v>
      </c>
      <c r="J116" s="17"/>
      <c r="K116" s="17"/>
      <c r="L116" s="6">
        <f t="shared" si="3"/>
        <v>285087.09000000003</v>
      </c>
    </row>
    <row r="117" spans="2:12" s="7" customFormat="1" ht="33" customHeight="1" x14ac:dyDescent="0.2">
      <c r="B117" s="12">
        <v>2023261558</v>
      </c>
      <c r="C117" s="18" t="s">
        <v>11</v>
      </c>
      <c r="D117" s="19" t="s">
        <v>49</v>
      </c>
      <c r="E117" s="58" t="s">
        <v>312</v>
      </c>
      <c r="F117" s="21" t="s">
        <v>310</v>
      </c>
      <c r="G117" s="16" t="s">
        <v>290</v>
      </c>
      <c r="H117" s="16">
        <v>45170</v>
      </c>
      <c r="I117" s="17">
        <v>27258.639999999999</v>
      </c>
      <c r="J117" s="17"/>
      <c r="K117" s="17"/>
      <c r="L117" s="6">
        <f t="shared" si="3"/>
        <v>27258.639999999999</v>
      </c>
    </row>
    <row r="118" spans="2:12" s="7" customFormat="1" ht="61.5" customHeight="1" x14ac:dyDescent="0.2">
      <c r="B118" s="12">
        <v>2023261559</v>
      </c>
      <c r="C118" s="18" t="s">
        <v>11</v>
      </c>
      <c r="D118" s="14" t="s">
        <v>49</v>
      </c>
      <c r="E118" s="58" t="s">
        <v>313</v>
      </c>
      <c r="F118" s="12" t="s">
        <v>308</v>
      </c>
      <c r="G118" s="16" t="s">
        <v>290</v>
      </c>
      <c r="H118" s="16">
        <v>45224</v>
      </c>
      <c r="I118" s="17">
        <v>252517.49</v>
      </c>
      <c r="J118" s="17"/>
      <c r="K118" s="17"/>
      <c r="L118" s="6">
        <f t="shared" ref="L118:L121" si="4">SUM(I118+J118+K118)</f>
        <v>252517.49</v>
      </c>
    </row>
    <row r="119" spans="2:12" s="7" customFormat="1" ht="61.5" customHeight="1" x14ac:dyDescent="0.2">
      <c r="B119" s="12">
        <v>2023261559</v>
      </c>
      <c r="C119" s="18" t="s">
        <v>11</v>
      </c>
      <c r="D119" s="14" t="s">
        <v>49</v>
      </c>
      <c r="E119" s="58" t="s">
        <v>314</v>
      </c>
      <c r="F119" s="12" t="s">
        <v>315</v>
      </c>
      <c r="G119" s="16" t="s">
        <v>290</v>
      </c>
      <c r="H119" s="16">
        <v>45141</v>
      </c>
      <c r="I119" s="17">
        <v>18823.47</v>
      </c>
      <c r="J119" s="17"/>
      <c r="K119" s="17"/>
      <c r="L119" s="6">
        <f t="shared" si="4"/>
        <v>18823.47</v>
      </c>
    </row>
    <row r="120" spans="2:12" s="7" customFormat="1" ht="61.5" customHeight="1" x14ac:dyDescent="0.2">
      <c r="B120" s="12">
        <v>2023261563</v>
      </c>
      <c r="C120" s="18" t="s">
        <v>11</v>
      </c>
      <c r="D120" s="14" t="s">
        <v>49</v>
      </c>
      <c r="E120" s="58" t="s">
        <v>320</v>
      </c>
      <c r="F120" s="12" t="s">
        <v>322</v>
      </c>
      <c r="G120" s="16" t="s">
        <v>290</v>
      </c>
      <c r="H120" s="16">
        <v>45189</v>
      </c>
      <c r="I120" s="17">
        <v>277995.7</v>
      </c>
      <c r="J120" s="17"/>
      <c r="K120" s="17"/>
      <c r="L120" s="6">
        <f t="shared" si="4"/>
        <v>277995.7</v>
      </c>
    </row>
    <row r="121" spans="2:12" s="7" customFormat="1" ht="61.5" customHeight="1" x14ac:dyDescent="0.2">
      <c r="B121" s="12">
        <v>2023261563</v>
      </c>
      <c r="C121" s="18" t="s">
        <v>11</v>
      </c>
      <c r="D121" s="14" t="s">
        <v>49</v>
      </c>
      <c r="E121" s="58" t="s">
        <v>321</v>
      </c>
      <c r="F121" s="12" t="s">
        <v>322</v>
      </c>
      <c r="G121" s="16" t="s">
        <v>290</v>
      </c>
      <c r="H121" s="16">
        <v>45189</v>
      </c>
      <c r="I121" s="17">
        <v>108509.93</v>
      </c>
      <c r="J121" s="17"/>
      <c r="K121" s="17"/>
      <c r="L121" s="6">
        <f t="shared" si="4"/>
        <v>108509.93</v>
      </c>
    </row>
    <row r="122" spans="2:12" s="7" customFormat="1" ht="33" customHeight="1" x14ac:dyDescent="0.2">
      <c r="B122" s="12">
        <v>2023261623</v>
      </c>
      <c r="C122" s="18" t="s">
        <v>11</v>
      </c>
      <c r="D122" s="14" t="s">
        <v>49</v>
      </c>
      <c r="E122" s="58" t="s">
        <v>287</v>
      </c>
      <c r="F122" s="12" t="s">
        <v>289</v>
      </c>
      <c r="G122" s="16" t="s">
        <v>290</v>
      </c>
      <c r="H122" s="16">
        <v>45142</v>
      </c>
      <c r="I122" s="17">
        <v>1657.56</v>
      </c>
      <c r="J122" s="17"/>
      <c r="K122" s="17"/>
      <c r="L122" s="6">
        <f t="shared" si="3"/>
        <v>1657.56</v>
      </c>
    </row>
    <row r="123" spans="2:12" s="7" customFormat="1" ht="33" customHeight="1" x14ac:dyDescent="0.2">
      <c r="B123" s="12">
        <v>2023261625</v>
      </c>
      <c r="C123" s="18" t="s">
        <v>11</v>
      </c>
      <c r="D123" s="14" t="s">
        <v>49</v>
      </c>
      <c r="E123" s="58" t="s">
        <v>287</v>
      </c>
      <c r="F123" s="12" t="s">
        <v>289</v>
      </c>
      <c r="G123" s="16" t="s">
        <v>290</v>
      </c>
      <c r="H123" s="16">
        <v>45142</v>
      </c>
      <c r="I123" s="17">
        <v>29047.47</v>
      </c>
      <c r="J123" s="17"/>
      <c r="K123" s="17"/>
      <c r="L123" s="6">
        <f t="shared" si="3"/>
        <v>29047.47</v>
      </c>
    </row>
    <row r="124" spans="2:12" s="7" customFormat="1" ht="33" customHeight="1" x14ac:dyDescent="0.2">
      <c r="B124" s="12">
        <v>2023261626</v>
      </c>
      <c r="C124" s="18" t="s">
        <v>11</v>
      </c>
      <c r="D124" s="14" t="s">
        <v>49</v>
      </c>
      <c r="E124" s="72" t="s">
        <v>292</v>
      </c>
      <c r="F124" s="12" t="s">
        <v>289</v>
      </c>
      <c r="G124" s="16" t="s">
        <v>290</v>
      </c>
      <c r="H124" s="16">
        <v>45142</v>
      </c>
      <c r="I124" s="17">
        <v>8752.2900000000009</v>
      </c>
      <c r="J124" s="17"/>
      <c r="K124" s="17"/>
      <c r="L124" s="6">
        <f t="shared" si="3"/>
        <v>8752.2900000000009</v>
      </c>
    </row>
    <row r="125" spans="2:12" s="7" customFormat="1" ht="33" customHeight="1" x14ac:dyDescent="0.2">
      <c r="B125" s="12">
        <v>2023261629</v>
      </c>
      <c r="C125" s="18" t="s">
        <v>11</v>
      </c>
      <c r="D125" s="19" t="s">
        <v>44</v>
      </c>
      <c r="E125" s="25" t="s">
        <v>323</v>
      </c>
      <c r="F125" s="21" t="s">
        <v>324</v>
      </c>
      <c r="G125" s="21" t="s">
        <v>325</v>
      </c>
      <c r="H125" s="16">
        <v>45272</v>
      </c>
      <c r="I125" s="17">
        <v>47068.97</v>
      </c>
      <c r="J125" s="17">
        <v>10355.17</v>
      </c>
      <c r="K125" s="17"/>
      <c r="L125" s="6">
        <f t="shared" si="3"/>
        <v>57424.14</v>
      </c>
    </row>
    <row r="126" spans="2:12" ht="27" customHeight="1" x14ac:dyDescent="0.2">
      <c r="B126" s="19">
        <v>2023261630</v>
      </c>
      <c r="C126" s="18" t="s">
        <v>11</v>
      </c>
      <c r="D126" s="19" t="s">
        <v>49</v>
      </c>
      <c r="E126" s="20" t="s">
        <v>326</v>
      </c>
      <c r="F126" s="28" t="s">
        <v>327</v>
      </c>
      <c r="G126" s="16" t="s">
        <v>290</v>
      </c>
      <c r="H126" s="22">
        <v>45142</v>
      </c>
      <c r="I126" s="23">
        <v>18632.84</v>
      </c>
      <c r="J126" s="23"/>
      <c r="K126" s="23"/>
      <c r="L126" s="6">
        <f t="shared" si="3"/>
        <v>18632.84</v>
      </c>
    </row>
    <row r="127" spans="2:12" ht="27" customHeight="1" x14ac:dyDescent="0.2">
      <c r="B127" s="19">
        <v>2023261630</v>
      </c>
      <c r="C127" s="18" t="s">
        <v>11</v>
      </c>
      <c r="D127" s="19" t="s">
        <v>49</v>
      </c>
      <c r="E127" s="20" t="s">
        <v>328</v>
      </c>
      <c r="F127" s="28" t="s">
        <v>327</v>
      </c>
      <c r="G127" s="16" t="s">
        <v>290</v>
      </c>
      <c r="H127" s="22">
        <v>45170</v>
      </c>
      <c r="I127" s="23">
        <v>8933.4699999999993</v>
      </c>
      <c r="J127" s="23"/>
      <c r="K127" s="23"/>
      <c r="L127" s="6">
        <f t="shared" si="3"/>
        <v>8933.4699999999993</v>
      </c>
    </row>
    <row r="128" spans="2:12" ht="27" customHeight="1" x14ac:dyDescent="0.2">
      <c r="B128" s="19">
        <v>2023261630</v>
      </c>
      <c r="C128" s="18" t="s">
        <v>11</v>
      </c>
      <c r="D128" s="19" t="s">
        <v>49</v>
      </c>
      <c r="E128" s="20" t="s">
        <v>329</v>
      </c>
      <c r="F128" s="28" t="s">
        <v>330</v>
      </c>
      <c r="G128" s="16" t="s">
        <v>290</v>
      </c>
      <c r="H128" s="22">
        <v>45170</v>
      </c>
      <c r="I128" s="23">
        <v>28249.57</v>
      </c>
      <c r="J128" s="23"/>
      <c r="K128" s="23"/>
      <c r="L128" s="6">
        <f t="shared" si="3"/>
        <v>28249.57</v>
      </c>
    </row>
    <row r="129" spans="2:12" ht="27" customHeight="1" x14ac:dyDescent="0.2">
      <c r="B129" s="19">
        <v>2023261630</v>
      </c>
      <c r="C129" s="18" t="s">
        <v>11</v>
      </c>
      <c r="D129" s="19" t="s">
        <v>49</v>
      </c>
      <c r="E129" s="20" t="s">
        <v>331</v>
      </c>
      <c r="F129" s="28" t="s">
        <v>327</v>
      </c>
      <c r="G129" s="16" t="s">
        <v>290</v>
      </c>
      <c r="H129" s="22">
        <v>45139</v>
      </c>
      <c r="I129" s="23">
        <v>45770.17</v>
      </c>
      <c r="J129" s="23"/>
      <c r="K129" s="23"/>
      <c r="L129" s="6">
        <f t="shared" si="3"/>
        <v>45770.17</v>
      </c>
    </row>
    <row r="130" spans="2:12" ht="27" customHeight="1" x14ac:dyDescent="0.2">
      <c r="B130" s="19">
        <v>2023261630</v>
      </c>
      <c r="C130" s="18" t="s">
        <v>11</v>
      </c>
      <c r="D130" s="19" t="s">
        <v>49</v>
      </c>
      <c r="E130" s="20" t="s">
        <v>332</v>
      </c>
      <c r="F130" s="28" t="s">
        <v>330</v>
      </c>
      <c r="G130" s="16" t="s">
        <v>290</v>
      </c>
      <c r="H130" s="22">
        <v>45142</v>
      </c>
      <c r="I130" s="23">
        <v>132259.79999999999</v>
      </c>
      <c r="J130" s="23"/>
      <c r="K130" s="23"/>
      <c r="L130" s="6">
        <f t="shared" si="3"/>
        <v>132259.79999999999</v>
      </c>
    </row>
    <row r="131" spans="2:12" ht="27" customHeight="1" x14ac:dyDescent="0.2">
      <c r="B131" s="19">
        <v>2023261630</v>
      </c>
      <c r="C131" s="18" t="s">
        <v>11</v>
      </c>
      <c r="D131" s="19" t="s">
        <v>49</v>
      </c>
      <c r="E131" s="20" t="s">
        <v>333</v>
      </c>
      <c r="F131" s="28" t="s">
        <v>330</v>
      </c>
      <c r="G131" s="16" t="s">
        <v>290</v>
      </c>
      <c r="H131" s="22">
        <v>45170</v>
      </c>
      <c r="I131" s="23">
        <v>30537.42</v>
      </c>
      <c r="J131" s="23"/>
      <c r="K131" s="23"/>
      <c r="L131" s="6">
        <f t="shared" si="3"/>
        <v>30537.42</v>
      </c>
    </row>
    <row r="132" spans="2:12" ht="27" customHeight="1" x14ac:dyDescent="0.2">
      <c r="B132" s="19">
        <v>2023261630</v>
      </c>
      <c r="C132" s="18" t="s">
        <v>11</v>
      </c>
      <c r="D132" s="19" t="s">
        <v>49</v>
      </c>
      <c r="E132" s="20" t="s">
        <v>334</v>
      </c>
      <c r="F132" s="28" t="s">
        <v>330</v>
      </c>
      <c r="G132" s="16" t="s">
        <v>290</v>
      </c>
      <c r="H132" s="22">
        <v>45170</v>
      </c>
      <c r="I132" s="23">
        <v>77022.06</v>
      </c>
      <c r="J132" s="23"/>
      <c r="K132" s="23"/>
      <c r="L132" s="6">
        <f t="shared" si="3"/>
        <v>77022.06</v>
      </c>
    </row>
    <row r="133" spans="2:12" ht="27" customHeight="1" x14ac:dyDescent="0.2">
      <c r="B133" s="19">
        <v>2023261630</v>
      </c>
      <c r="C133" s="18" t="s">
        <v>11</v>
      </c>
      <c r="D133" s="19" t="s">
        <v>49</v>
      </c>
      <c r="E133" s="20" t="s">
        <v>335</v>
      </c>
      <c r="F133" s="28" t="s">
        <v>330</v>
      </c>
      <c r="G133" s="16" t="s">
        <v>290</v>
      </c>
      <c r="H133" s="22">
        <v>45170</v>
      </c>
      <c r="I133" s="23">
        <v>25311.79</v>
      </c>
      <c r="J133" s="23"/>
      <c r="K133" s="23"/>
      <c r="L133" s="6">
        <f t="shared" si="3"/>
        <v>25311.79</v>
      </c>
    </row>
    <row r="134" spans="2:12" ht="27" customHeight="1" x14ac:dyDescent="0.2">
      <c r="B134" s="19">
        <v>2023261653</v>
      </c>
      <c r="C134" s="18" t="s">
        <v>11</v>
      </c>
      <c r="D134" s="19" t="s">
        <v>49</v>
      </c>
      <c r="E134" s="20" t="s">
        <v>336</v>
      </c>
      <c r="F134" s="28" t="s">
        <v>51</v>
      </c>
      <c r="G134" s="16" t="s">
        <v>290</v>
      </c>
      <c r="H134" s="22">
        <v>45189</v>
      </c>
      <c r="I134" s="23">
        <v>240911.15</v>
      </c>
      <c r="J134" s="23"/>
      <c r="K134" s="23"/>
      <c r="L134" s="6">
        <f t="shared" si="3"/>
        <v>240911.15</v>
      </c>
    </row>
    <row r="135" spans="2:12" s="7" customFormat="1" ht="56.45" customHeight="1" x14ac:dyDescent="0.2">
      <c r="B135" s="12">
        <v>2023261684</v>
      </c>
      <c r="C135" s="18" t="s">
        <v>11</v>
      </c>
      <c r="D135" s="14" t="s">
        <v>49</v>
      </c>
      <c r="E135" s="58" t="s">
        <v>294</v>
      </c>
      <c r="F135" s="12" t="s">
        <v>289</v>
      </c>
      <c r="G135" s="16" t="s">
        <v>290</v>
      </c>
      <c r="H135" s="16">
        <v>45189</v>
      </c>
      <c r="I135" s="17">
        <v>84926.14</v>
      </c>
      <c r="J135" s="17"/>
      <c r="K135" s="17"/>
      <c r="L135" s="6">
        <f t="shared" si="3"/>
        <v>84926.14</v>
      </c>
    </row>
    <row r="136" spans="2:12" s="7" customFormat="1" ht="33" customHeight="1" x14ac:dyDescent="0.2">
      <c r="B136" s="12">
        <v>2023261685</v>
      </c>
      <c r="C136" s="18" t="s">
        <v>11</v>
      </c>
      <c r="D136" s="14" t="s">
        <v>49</v>
      </c>
      <c r="E136" s="58" t="s">
        <v>293</v>
      </c>
      <c r="F136" s="12" t="s">
        <v>289</v>
      </c>
      <c r="G136" s="16" t="s">
        <v>290</v>
      </c>
      <c r="H136" s="16">
        <v>45189</v>
      </c>
      <c r="I136" s="17">
        <v>50429.82</v>
      </c>
      <c r="J136" s="17"/>
      <c r="K136" s="17"/>
      <c r="L136" s="6">
        <f t="shared" si="3"/>
        <v>50429.82</v>
      </c>
    </row>
    <row r="137" spans="2:12" s="7" customFormat="1" ht="33" customHeight="1" x14ac:dyDescent="0.2">
      <c r="B137" s="12">
        <v>2023261686</v>
      </c>
      <c r="C137" s="18" t="s">
        <v>11</v>
      </c>
      <c r="D137" s="14" t="s">
        <v>49</v>
      </c>
      <c r="E137" s="58" t="s">
        <v>295</v>
      </c>
      <c r="F137" s="12" t="s">
        <v>289</v>
      </c>
      <c r="G137" s="16" t="s">
        <v>290</v>
      </c>
      <c r="H137" s="16">
        <v>45141</v>
      </c>
      <c r="I137" s="17">
        <v>3083.45</v>
      </c>
      <c r="J137" s="17"/>
      <c r="K137" s="17"/>
      <c r="L137" s="6">
        <f t="shared" si="3"/>
        <v>3083.45</v>
      </c>
    </row>
    <row r="138" spans="2:12" s="7" customFormat="1" ht="33" customHeight="1" x14ac:dyDescent="0.2">
      <c r="B138" s="12"/>
      <c r="C138" s="18" t="s">
        <v>11</v>
      </c>
      <c r="D138" s="19" t="s">
        <v>261</v>
      </c>
      <c r="E138" s="25" t="s">
        <v>28</v>
      </c>
      <c r="F138" s="21"/>
      <c r="G138" s="21" t="s">
        <v>262</v>
      </c>
      <c r="H138" s="16"/>
      <c r="I138" s="17">
        <v>134109.66</v>
      </c>
      <c r="J138" s="17">
        <v>0</v>
      </c>
      <c r="K138" s="17"/>
      <c r="L138" s="6">
        <f t="shared" si="3"/>
        <v>134109.66</v>
      </c>
    </row>
    <row r="139" spans="2:12" s="7" customFormat="1" ht="33" customHeight="1" x14ac:dyDescent="0.2">
      <c r="B139" s="12"/>
      <c r="C139" s="18" t="s">
        <v>35</v>
      </c>
      <c r="D139" s="19" t="s">
        <v>261</v>
      </c>
      <c r="E139" s="25" t="s">
        <v>28</v>
      </c>
      <c r="F139" s="21"/>
      <c r="G139" s="21" t="s">
        <v>262</v>
      </c>
      <c r="H139" s="16"/>
      <c r="I139" s="17">
        <v>75651.42</v>
      </c>
      <c r="J139" s="17">
        <v>0</v>
      </c>
      <c r="K139" s="17"/>
      <c r="L139" s="6">
        <f t="shared" si="3"/>
        <v>75651.42</v>
      </c>
    </row>
    <row r="140" spans="2:12" ht="45" customHeight="1" x14ac:dyDescent="0.2">
      <c r="B140" s="12">
        <v>2023261690</v>
      </c>
      <c r="C140" s="18" t="s">
        <v>11</v>
      </c>
      <c r="D140" s="14" t="s">
        <v>49</v>
      </c>
      <c r="E140" s="29" t="s">
        <v>341</v>
      </c>
      <c r="F140" s="28" t="s">
        <v>342</v>
      </c>
      <c r="G140" s="21" t="s">
        <v>343</v>
      </c>
      <c r="H140" s="22">
        <v>45082</v>
      </c>
      <c r="I140" s="23">
        <v>1812909.29</v>
      </c>
      <c r="J140" s="23"/>
      <c r="K140" s="23"/>
      <c r="L140" s="6">
        <f t="shared" si="3"/>
        <v>1812909.29</v>
      </c>
    </row>
    <row r="141" spans="2:12" ht="45" customHeight="1" x14ac:dyDescent="0.2">
      <c r="B141" s="12">
        <v>2023261691</v>
      </c>
      <c r="C141" s="18" t="s">
        <v>11</v>
      </c>
      <c r="D141" s="14" t="s">
        <v>49</v>
      </c>
      <c r="E141" s="29" t="s">
        <v>344</v>
      </c>
      <c r="F141" s="28" t="s">
        <v>345</v>
      </c>
      <c r="G141" s="16" t="s">
        <v>346</v>
      </c>
      <c r="H141" s="22">
        <v>45257</v>
      </c>
      <c r="I141" s="23">
        <v>2702363.86</v>
      </c>
      <c r="J141" s="23"/>
      <c r="K141" s="23"/>
      <c r="L141" s="6">
        <f t="shared" si="3"/>
        <v>2702363.86</v>
      </c>
    </row>
    <row r="142" spans="2:12" ht="25.5" customHeight="1" x14ac:dyDescent="0.2">
      <c r="B142" s="12">
        <v>2023261735</v>
      </c>
      <c r="C142" s="18" t="s">
        <v>11</v>
      </c>
      <c r="D142" s="19" t="s">
        <v>10</v>
      </c>
      <c r="E142" s="20" t="s">
        <v>355</v>
      </c>
      <c r="F142" s="21" t="s">
        <v>46</v>
      </c>
      <c r="G142" s="21" t="s">
        <v>356</v>
      </c>
      <c r="H142" s="22"/>
      <c r="I142" s="23">
        <v>5923.63</v>
      </c>
      <c r="J142" s="23">
        <v>20.04</v>
      </c>
      <c r="K142" s="23"/>
      <c r="L142" s="6">
        <f t="shared" si="3"/>
        <v>5943.67</v>
      </c>
    </row>
    <row r="143" spans="2:12" ht="25.5" customHeight="1" x14ac:dyDescent="0.2">
      <c r="B143" s="12">
        <v>2023261737</v>
      </c>
      <c r="C143" s="18" t="s">
        <v>11</v>
      </c>
      <c r="D143" s="19" t="s">
        <v>10</v>
      </c>
      <c r="E143" s="20" t="s">
        <v>357</v>
      </c>
      <c r="F143" s="21" t="s">
        <v>46</v>
      </c>
      <c r="G143" s="21" t="s">
        <v>358</v>
      </c>
      <c r="H143" s="22"/>
      <c r="I143" s="23">
        <v>4926.1000000000004</v>
      </c>
      <c r="J143" s="23">
        <v>15.43</v>
      </c>
      <c r="K143" s="23"/>
      <c r="L143" s="6">
        <f t="shared" si="3"/>
        <v>4941.5300000000007</v>
      </c>
    </row>
    <row r="144" spans="2:12" ht="27" customHeight="1" x14ac:dyDescent="0.2">
      <c r="B144" s="19">
        <v>2023261763</v>
      </c>
      <c r="C144" s="18" t="s">
        <v>11</v>
      </c>
      <c r="D144" s="19" t="s">
        <v>31</v>
      </c>
      <c r="E144" s="20" t="s">
        <v>366</v>
      </c>
      <c r="F144" s="21" t="s">
        <v>56</v>
      </c>
      <c r="G144" s="21">
        <v>15</v>
      </c>
      <c r="H144" s="22">
        <v>45276</v>
      </c>
      <c r="I144" s="23">
        <v>44378.01</v>
      </c>
      <c r="J144" s="23"/>
      <c r="K144" s="23">
        <v>8304.27</v>
      </c>
      <c r="L144" s="6">
        <f t="shared" si="3"/>
        <v>52682.28</v>
      </c>
    </row>
    <row r="145" spans="2:12" ht="39.6" customHeight="1" x14ac:dyDescent="0.2">
      <c r="B145" s="21">
        <v>2023261764</v>
      </c>
      <c r="C145" s="18" t="s">
        <v>11</v>
      </c>
      <c r="D145" s="14" t="s">
        <v>64</v>
      </c>
      <c r="E145" s="49" t="s">
        <v>368</v>
      </c>
      <c r="F145" s="28" t="s">
        <v>228</v>
      </c>
      <c r="G145" s="21">
        <v>264</v>
      </c>
      <c r="H145" s="22">
        <v>45275</v>
      </c>
      <c r="I145" s="23">
        <v>53365.13</v>
      </c>
      <c r="J145" s="23">
        <v>11740.33</v>
      </c>
      <c r="K145" s="23"/>
      <c r="L145" s="47">
        <f t="shared" si="3"/>
        <v>65105.46</v>
      </c>
    </row>
    <row r="146" spans="2:12" ht="45" customHeight="1" x14ac:dyDescent="0.2">
      <c r="B146" s="12">
        <v>2023261769</v>
      </c>
      <c r="C146" s="18" t="s">
        <v>11</v>
      </c>
      <c r="D146" s="12" t="s">
        <v>193</v>
      </c>
      <c r="E146" s="29" t="s">
        <v>369</v>
      </c>
      <c r="F146" s="28" t="s">
        <v>370</v>
      </c>
      <c r="G146" s="21" t="s">
        <v>371</v>
      </c>
      <c r="H146" s="22">
        <v>44704</v>
      </c>
      <c r="I146" s="23">
        <v>2949278.7</v>
      </c>
      <c r="J146" s="23"/>
      <c r="K146" s="23"/>
      <c r="L146" s="6">
        <f t="shared" si="3"/>
        <v>2949278.7</v>
      </c>
    </row>
    <row r="147" spans="2:12" ht="40.5" customHeight="1" x14ac:dyDescent="0.2">
      <c r="B147" s="12">
        <v>2023261773</v>
      </c>
      <c r="C147" s="18" t="s">
        <v>11</v>
      </c>
      <c r="D147" s="19" t="s">
        <v>374</v>
      </c>
      <c r="E147" s="29" t="s">
        <v>367</v>
      </c>
      <c r="F147" s="21" t="s">
        <v>48</v>
      </c>
      <c r="G147" s="21">
        <v>1422301436</v>
      </c>
      <c r="H147" s="22">
        <v>45273</v>
      </c>
      <c r="I147" s="23">
        <v>2357.37</v>
      </c>
      <c r="J147" s="23">
        <v>518.62</v>
      </c>
      <c r="K147" s="23"/>
      <c r="L147" s="6">
        <f t="shared" si="3"/>
        <v>2875.99</v>
      </c>
    </row>
    <row r="148" spans="2:12" s="4" customFormat="1" ht="35.450000000000003" customHeight="1" x14ac:dyDescent="0.2">
      <c r="B148" s="32"/>
      <c r="C148" s="33"/>
      <c r="D148" s="34"/>
      <c r="E148" s="35"/>
      <c r="F148" s="36"/>
      <c r="G148" s="36"/>
      <c r="H148" s="31" t="s">
        <v>0</v>
      </c>
      <c r="I148" s="39">
        <f>SUM(I3:I147)</f>
        <v>677418504.76999986</v>
      </c>
      <c r="J148" s="39">
        <f>SUM(J3:J147)</f>
        <v>232933.12999999998</v>
      </c>
      <c r="K148" s="39">
        <f>SUM(K3:K147)</f>
        <v>8304.27</v>
      </c>
      <c r="L148" s="39">
        <f>SUM(L3:L147)</f>
        <v>677659742.16999972</v>
      </c>
    </row>
  </sheetData>
  <mergeCells count="1">
    <mergeCell ref="B1:L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E5439-8BA8-44DB-8553-6CDA26580193}">
  <dimension ref="A1:I24"/>
  <sheetViews>
    <sheetView topLeftCell="B1" workbookViewId="0">
      <selection activeCell="B1" sqref="B1:I1"/>
    </sheetView>
  </sheetViews>
  <sheetFormatPr defaultRowHeight="12.75" x14ac:dyDescent="0.2"/>
  <cols>
    <col min="1" max="1" width="2.7109375" customWidth="1"/>
    <col min="2" max="2" width="12.42578125" style="27" customWidth="1"/>
    <col min="3" max="3" width="15.7109375" style="1" customWidth="1"/>
    <col min="4" max="4" width="37.7109375" style="1" customWidth="1"/>
    <col min="5" max="5" width="73.28515625" customWidth="1"/>
    <col min="6" max="6" width="22.42578125" style="1" customWidth="1"/>
    <col min="7" max="7" width="12.28515625" style="1" customWidth="1"/>
    <col min="8" max="8" width="14.28515625" style="1" customWidth="1"/>
    <col min="9" max="9" width="19.5703125" style="2" customWidth="1"/>
    <col min="10" max="10" width="13.42578125" customWidth="1"/>
  </cols>
  <sheetData>
    <row r="1" spans="1:9" ht="49.15" customHeight="1" x14ac:dyDescent="0.3">
      <c r="A1" s="30"/>
      <c r="B1" s="77" t="s">
        <v>387</v>
      </c>
      <c r="C1" s="80"/>
      <c r="D1" s="80"/>
      <c r="E1" s="80"/>
      <c r="F1" s="80"/>
      <c r="G1" s="80"/>
      <c r="H1" s="80"/>
      <c r="I1" s="81"/>
    </row>
    <row r="2" spans="1:9" s="8" customFormat="1" ht="45" customHeight="1" x14ac:dyDescent="0.2">
      <c r="B2" s="9" t="s">
        <v>4</v>
      </c>
      <c r="C2" s="10" t="s">
        <v>9</v>
      </c>
      <c r="D2" s="10" t="s">
        <v>5</v>
      </c>
      <c r="E2" s="10" t="s">
        <v>6</v>
      </c>
      <c r="F2" s="9" t="s">
        <v>3</v>
      </c>
      <c r="G2" s="10" t="s">
        <v>7</v>
      </c>
      <c r="H2" s="10" t="s">
        <v>8</v>
      </c>
      <c r="I2" s="11" t="s">
        <v>1</v>
      </c>
    </row>
    <row r="3" spans="1:9" ht="27" customHeight="1" x14ac:dyDescent="0.2">
      <c r="A3" s="3"/>
      <c r="B3" s="19"/>
      <c r="C3" s="19" t="s">
        <v>33</v>
      </c>
      <c r="D3" s="19" t="s">
        <v>24</v>
      </c>
      <c r="E3" s="20" t="s">
        <v>57</v>
      </c>
      <c r="F3" s="28"/>
      <c r="G3" s="21"/>
      <c r="H3" s="22">
        <v>45236</v>
      </c>
      <c r="I3" s="23">
        <v>210721.58</v>
      </c>
    </row>
    <row r="4" spans="1:9" ht="27" customHeight="1" x14ac:dyDescent="0.2">
      <c r="A4" s="3"/>
      <c r="B4" s="19"/>
      <c r="C4" s="19" t="s">
        <v>32</v>
      </c>
      <c r="D4" s="19" t="s">
        <v>24</v>
      </c>
      <c r="E4" s="20" t="s">
        <v>57</v>
      </c>
      <c r="F4" s="28"/>
      <c r="G4" s="21"/>
      <c r="H4" s="22">
        <v>45236</v>
      </c>
      <c r="I4" s="23">
        <v>139278.43</v>
      </c>
    </row>
    <row r="5" spans="1:9" ht="27" customHeight="1" x14ac:dyDescent="0.2">
      <c r="A5" s="3"/>
      <c r="B5" s="19"/>
      <c r="C5" s="19" t="s">
        <v>33</v>
      </c>
      <c r="D5" s="19" t="s">
        <v>23</v>
      </c>
      <c r="E5" s="20" t="s">
        <v>57</v>
      </c>
      <c r="F5" s="28"/>
      <c r="G5" s="21"/>
      <c r="H5" s="22">
        <v>45237</v>
      </c>
      <c r="I5" s="23">
        <v>1602061.65</v>
      </c>
    </row>
    <row r="6" spans="1:9" ht="27" customHeight="1" x14ac:dyDescent="0.2">
      <c r="A6" s="3"/>
      <c r="B6" s="19"/>
      <c r="C6" s="19" t="s">
        <v>32</v>
      </c>
      <c r="D6" s="19" t="s">
        <v>23</v>
      </c>
      <c r="E6" s="29" t="s">
        <v>57</v>
      </c>
      <c r="F6" s="28"/>
      <c r="G6" s="21"/>
      <c r="H6" s="22">
        <v>45237</v>
      </c>
      <c r="I6" s="23">
        <v>397938.36</v>
      </c>
    </row>
    <row r="7" spans="1:9" ht="27" customHeight="1" x14ac:dyDescent="0.2">
      <c r="A7" s="3"/>
      <c r="B7" s="19"/>
      <c r="C7" s="19" t="s">
        <v>33</v>
      </c>
      <c r="D7" s="19" t="s">
        <v>25</v>
      </c>
      <c r="E7" s="20" t="s">
        <v>57</v>
      </c>
      <c r="F7" s="28"/>
      <c r="G7" s="22" t="s">
        <v>39</v>
      </c>
      <c r="H7" s="22">
        <v>45245</v>
      </c>
      <c r="I7" s="23">
        <v>374505.89</v>
      </c>
    </row>
    <row r="8" spans="1:9" ht="27" customHeight="1" x14ac:dyDescent="0.2">
      <c r="A8" s="3"/>
      <c r="B8" s="19"/>
      <c r="C8" s="19" t="s">
        <v>32</v>
      </c>
      <c r="D8" s="19" t="s">
        <v>25</v>
      </c>
      <c r="E8" s="29" t="s">
        <v>57</v>
      </c>
      <c r="F8" s="28"/>
      <c r="G8" s="22" t="s">
        <v>39</v>
      </c>
      <c r="H8" s="22">
        <v>45245</v>
      </c>
      <c r="I8" s="23">
        <v>77518.429999999993</v>
      </c>
    </row>
    <row r="9" spans="1:9" ht="27" customHeight="1" x14ac:dyDescent="0.2">
      <c r="A9" s="3"/>
      <c r="B9" s="19"/>
      <c r="C9" s="19" t="s">
        <v>33</v>
      </c>
      <c r="D9" s="19" t="s">
        <v>27</v>
      </c>
      <c r="E9" s="20" t="s">
        <v>57</v>
      </c>
      <c r="F9" s="28"/>
      <c r="G9" s="22" t="s">
        <v>39</v>
      </c>
      <c r="H9" s="22">
        <v>45251</v>
      </c>
      <c r="I9" s="23">
        <v>343175.14</v>
      </c>
    </row>
    <row r="10" spans="1:9" ht="27" customHeight="1" x14ac:dyDescent="0.2">
      <c r="A10" s="3"/>
      <c r="B10" s="19"/>
      <c r="C10" s="19" t="s">
        <v>32</v>
      </c>
      <c r="D10" s="19" t="s">
        <v>27</v>
      </c>
      <c r="E10" s="29" t="s">
        <v>57</v>
      </c>
      <c r="F10" s="28"/>
      <c r="G10" s="22" t="s">
        <v>39</v>
      </c>
      <c r="H10" s="22">
        <v>45251</v>
      </c>
      <c r="I10" s="23">
        <v>226824.86</v>
      </c>
    </row>
    <row r="11" spans="1:9" ht="27" customHeight="1" x14ac:dyDescent="0.2">
      <c r="A11" s="3"/>
      <c r="B11" s="19"/>
      <c r="C11" s="19" t="s">
        <v>33</v>
      </c>
      <c r="D11" s="19" t="s">
        <v>231</v>
      </c>
      <c r="E11" s="20" t="s">
        <v>232</v>
      </c>
      <c r="F11" s="28"/>
      <c r="G11" s="22" t="s">
        <v>39</v>
      </c>
      <c r="H11" s="22">
        <v>45266</v>
      </c>
      <c r="I11" s="23">
        <v>108371.1</v>
      </c>
    </row>
    <row r="12" spans="1:9" ht="27" customHeight="1" x14ac:dyDescent="0.2">
      <c r="A12" s="3"/>
      <c r="B12" s="19"/>
      <c r="C12" s="19" t="s">
        <v>32</v>
      </c>
      <c r="D12" s="19" t="s">
        <v>231</v>
      </c>
      <c r="E12" s="20" t="s">
        <v>232</v>
      </c>
      <c r="F12" s="28"/>
      <c r="G12" s="22" t="s">
        <v>39</v>
      </c>
      <c r="H12" s="22">
        <v>45266</v>
      </c>
      <c r="I12" s="23">
        <v>71628.91</v>
      </c>
    </row>
    <row r="13" spans="1:9" s="51" customFormat="1" ht="45" customHeight="1" x14ac:dyDescent="0.2">
      <c r="A13" s="3"/>
      <c r="B13" s="12">
        <v>2023261397</v>
      </c>
      <c r="C13" s="19" t="s">
        <v>32</v>
      </c>
      <c r="D13" s="14" t="s">
        <v>17</v>
      </c>
      <c r="E13" s="29" t="s">
        <v>245</v>
      </c>
      <c r="F13" s="28"/>
      <c r="G13" s="21">
        <v>3242313005</v>
      </c>
      <c r="H13" s="22">
        <v>45222</v>
      </c>
      <c r="I13" s="23">
        <v>26700214.5</v>
      </c>
    </row>
    <row r="14" spans="1:9" s="51" customFormat="1" ht="45" customHeight="1" x14ac:dyDescent="0.2">
      <c r="A14" s="3"/>
      <c r="B14" s="12">
        <v>2023261400</v>
      </c>
      <c r="C14" s="19" t="s">
        <v>33</v>
      </c>
      <c r="D14" s="14" t="s">
        <v>17</v>
      </c>
      <c r="E14" s="29" t="s">
        <v>245</v>
      </c>
      <c r="F14" s="28"/>
      <c r="G14" s="21">
        <v>3242313005</v>
      </c>
      <c r="H14" s="22">
        <v>45222</v>
      </c>
      <c r="I14" s="23">
        <v>14991072.880000001</v>
      </c>
    </row>
    <row r="15" spans="1:9" s="51" customFormat="1" ht="45" customHeight="1" x14ac:dyDescent="0.2">
      <c r="A15" s="3"/>
      <c r="B15" s="12">
        <v>2023261406</v>
      </c>
      <c r="C15" s="19" t="s">
        <v>33</v>
      </c>
      <c r="D15" s="14" t="s">
        <v>17</v>
      </c>
      <c r="E15" s="29" t="s">
        <v>245</v>
      </c>
      <c r="F15" s="28"/>
      <c r="G15" s="21">
        <v>3242313005</v>
      </c>
      <c r="H15" s="22">
        <v>45222</v>
      </c>
      <c r="I15" s="23">
        <v>20000000</v>
      </c>
    </row>
    <row r="16" spans="1:9" ht="27" customHeight="1" x14ac:dyDescent="0.2">
      <c r="A16" s="3"/>
      <c r="B16" s="19">
        <v>2023261418</v>
      </c>
      <c r="C16" s="19" t="s">
        <v>33</v>
      </c>
      <c r="D16" s="19" t="s">
        <v>243</v>
      </c>
      <c r="E16" s="20" t="s">
        <v>244</v>
      </c>
      <c r="F16" s="28"/>
      <c r="G16" s="22" t="s">
        <v>39</v>
      </c>
      <c r="H16" s="22">
        <v>45265</v>
      </c>
      <c r="I16" s="23">
        <v>1505154.11</v>
      </c>
    </row>
    <row r="17" spans="1:9" ht="27" customHeight="1" x14ac:dyDescent="0.2">
      <c r="A17" s="3"/>
      <c r="B17" s="19">
        <v>2023261419</v>
      </c>
      <c r="C17" s="19" t="s">
        <v>32</v>
      </c>
      <c r="D17" s="19" t="s">
        <v>243</v>
      </c>
      <c r="E17" s="20" t="s">
        <v>244</v>
      </c>
      <c r="F17" s="28"/>
      <c r="G17" s="22" t="s">
        <v>39</v>
      </c>
      <c r="H17" s="22">
        <v>45265</v>
      </c>
      <c r="I17" s="23">
        <v>994845.88</v>
      </c>
    </row>
    <row r="18" spans="1:9" ht="27" customHeight="1" x14ac:dyDescent="0.2">
      <c r="A18" s="3"/>
      <c r="B18" s="19"/>
      <c r="C18" s="19" t="s">
        <v>381</v>
      </c>
      <c r="D18" s="19" t="s">
        <v>23</v>
      </c>
      <c r="E18" s="20" t="s">
        <v>232</v>
      </c>
      <c r="F18" s="28"/>
      <c r="G18" s="22" t="s">
        <v>39</v>
      </c>
      <c r="H18" s="22">
        <v>45266</v>
      </c>
      <c r="I18" s="23">
        <v>397938.35</v>
      </c>
    </row>
    <row r="19" spans="1:9" ht="27" customHeight="1" x14ac:dyDescent="0.2">
      <c r="A19" s="3"/>
      <c r="B19" s="19"/>
      <c r="C19" s="19" t="s">
        <v>33</v>
      </c>
      <c r="D19" s="19" t="s">
        <v>23</v>
      </c>
      <c r="E19" s="20" t="s">
        <v>232</v>
      </c>
      <c r="F19" s="28"/>
      <c r="G19" s="22" t="s">
        <v>39</v>
      </c>
      <c r="H19" s="22">
        <v>45266</v>
      </c>
      <c r="I19" s="23">
        <v>554123.29</v>
      </c>
    </row>
    <row r="20" spans="1:9" ht="27" customHeight="1" x14ac:dyDescent="0.2">
      <c r="A20" s="3"/>
      <c r="B20" s="19"/>
      <c r="C20" s="19" t="s">
        <v>382</v>
      </c>
      <c r="D20" s="19" t="s">
        <v>23</v>
      </c>
      <c r="E20" s="20" t="s">
        <v>232</v>
      </c>
      <c r="F20" s="28"/>
      <c r="G20" s="22" t="s">
        <v>39</v>
      </c>
      <c r="H20" s="22">
        <v>45266</v>
      </c>
      <c r="I20" s="23">
        <v>1047938.36</v>
      </c>
    </row>
    <row r="21" spans="1:9" ht="27" customHeight="1" x14ac:dyDescent="0.2">
      <c r="A21" s="3"/>
      <c r="B21" s="19"/>
      <c r="C21" s="19" t="s">
        <v>33</v>
      </c>
      <c r="D21" s="19" t="s">
        <v>21</v>
      </c>
      <c r="E21" s="20" t="s">
        <v>232</v>
      </c>
      <c r="F21" s="28"/>
      <c r="G21" s="22" t="s">
        <v>39</v>
      </c>
      <c r="H21" s="22">
        <v>45273</v>
      </c>
      <c r="I21" s="23">
        <v>13377167.029999999</v>
      </c>
    </row>
    <row r="22" spans="1:9" ht="27" customHeight="1" x14ac:dyDescent="0.2">
      <c r="A22" s="3"/>
      <c r="B22" s="19"/>
      <c r="C22" s="19" t="s">
        <v>32</v>
      </c>
      <c r="D22" s="19" t="s">
        <v>21</v>
      </c>
      <c r="E22" s="20" t="s">
        <v>232</v>
      </c>
      <c r="F22" s="28"/>
      <c r="G22" s="22" t="s">
        <v>39</v>
      </c>
      <c r="H22" s="22">
        <v>45273</v>
      </c>
      <c r="I22" s="23">
        <v>3907742.39</v>
      </c>
    </row>
    <row r="23" spans="1:9" ht="27" customHeight="1" x14ac:dyDescent="0.2">
      <c r="A23" s="3"/>
      <c r="B23" s="19"/>
      <c r="C23" s="19" t="s">
        <v>33</v>
      </c>
      <c r="D23" s="19" t="s">
        <v>26</v>
      </c>
      <c r="E23" s="20" t="s">
        <v>232</v>
      </c>
      <c r="F23" s="28"/>
      <c r="G23" s="22" t="s">
        <v>39</v>
      </c>
      <c r="H23" s="22">
        <v>45279</v>
      </c>
      <c r="I23" s="23">
        <v>30000000</v>
      </c>
    </row>
    <row r="24" spans="1:9" s="4" customFormat="1" ht="35.450000000000003" customHeight="1" x14ac:dyDescent="0.2">
      <c r="B24" s="32"/>
      <c r="C24" s="73"/>
      <c r="D24" s="34"/>
      <c r="E24" s="35"/>
      <c r="F24" s="36"/>
      <c r="G24" s="36"/>
      <c r="H24" s="31" t="s">
        <v>0</v>
      </c>
      <c r="I24" s="39">
        <f>SUM(I3:I23)</f>
        <v>117028221.14</v>
      </c>
    </row>
  </sheetData>
  <mergeCells count="1">
    <mergeCell ref="B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CD876-C786-4A88-9B70-4D0C09B30D72}">
  <dimension ref="A1:I10"/>
  <sheetViews>
    <sheetView workbookViewId="0">
      <selection activeCell="B1" sqref="B1:I1"/>
    </sheetView>
  </sheetViews>
  <sheetFormatPr defaultRowHeight="12.75" x14ac:dyDescent="0.2"/>
  <cols>
    <col min="1" max="1" width="2.7109375" customWidth="1"/>
    <col min="2" max="2" width="11.7109375" style="27" customWidth="1"/>
    <col min="3" max="3" width="11.42578125" customWidth="1"/>
    <col min="4" max="4" width="17" style="1" customWidth="1"/>
    <col min="5" max="5" width="91.42578125" customWidth="1"/>
    <col min="6" max="6" width="25" style="1" customWidth="1"/>
    <col min="7" max="7" width="12.28515625" style="1" customWidth="1"/>
    <col min="8" max="8" width="13.28515625" style="1" customWidth="1"/>
    <col min="9" max="9" width="16" style="2" customWidth="1"/>
    <col min="10" max="10" width="13.42578125" customWidth="1"/>
  </cols>
  <sheetData>
    <row r="1" spans="1:9" ht="49.15" customHeight="1" x14ac:dyDescent="0.3">
      <c r="A1" s="30"/>
      <c r="B1" s="77" t="s">
        <v>388</v>
      </c>
      <c r="C1" s="80"/>
      <c r="D1" s="80"/>
      <c r="E1" s="80"/>
      <c r="F1" s="80"/>
      <c r="G1" s="80"/>
      <c r="H1" s="80"/>
      <c r="I1" s="81"/>
    </row>
    <row r="2" spans="1:9" s="8" customFormat="1" ht="45" customHeight="1" x14ac:dyDescent="0.2">
      <c r="B2" s="9" t="s">
        <v>4</v>
      </c>
      <c r="C2" s="10" t="s">
        <v>9</v>
      </c>
      <c r="D2" s="10" t="s">
        <v>5</v>
      </c>
      <c r="E2" s="10" t="s">
        <v>6</v>
      </c>
      <c r="F2" s="9" t="s">
        <v>3</v>
      </c>
      <c r="G2" s="10" t="s">
        <v>7</v>
      </c>
      <c r="H2" s="10" t="s">
        <v>8</v>
      </c>
      <c r="I2" s="11" t="s">
        <v>1</v>
      </c>
    </row>
    <row r="3" spans="1:9" ht="54" customHeight="1" x14ac:dyDescent="0.2">
      <c r="A3" s="3"/>
      <c r="B3" s="19">
        <v>2023261062</v>
      </c>
      <c r="C3" s="18" t="s">
        <v>38</v>
      </c>
      <c r="D3" s="19" t="s">
        <v>15</v>
      </c>
      <c r="E3" s="29" t="s">
        <v>86</v>
      </c>
      <c r="F3" s="28" t="s">
        <v>60</v>
      </c>
      <c r="G3" s="21" t="s">
        <v>85</v>
      </c>
      <c r="H3" s="22">
        <v>44623</v>
      </c>
      <c r="I3" s="23">
        <v>10119.34</v>
      </c>
    </row>
    <row r="4" spans="1:9" ht="51" customHeight="1" x14ac:dyDescent="0.2">
      <c r="A4" s="3"/>
      <c r="B4" s="19">
        <v>2023261108</v>
      </c>
      <c r="C4" s="18" t="s">
        <v>38</v>
      </c>
      <c r="D4" s="19" t="s">
        <v>49</v>
      </c>
      <c r="E4" s="29" t="s">
        <v>107</v>
      </c>
      <c r="F4" s="28" t="s">
        <v>105</v>
      </c>
      <c r="G4" s="21" t="s">
        <v>106</v>
      </c>
      <c r="H4" s="22">
        <v>45097</v>
      </c>
      <c r="I4" s="23">
        <v>20948.759999999998</v>
      </c>
    </row>
    <row r="5" spans="1:9" ht="45" customHeight="1" x14ac:dyDescent="0.2">
      <c r="A5" s="3"/>
      <c r="B5" s="12">
        <v>2023261182</v>
      </c>
      <c r="C5" s="18" t="s">
        <v>38</v>
      </c>
      <c r="D5" s="14" t="s">
        <v>49</v>
      </c>
      <c r="E5" s="29" t="s">
        <v>135</v>
      </c>
      <c r="F5" s="28" t="s">
        <v>136</v>
      </c>
      <c r="G5" s="21" t="s">
        <v>137</v>
      </c>
      <c r="H5" s="22">
        <v>44950</v>
      </c>
      <c r="I5" s="23">
        <v>1546324.55</v>
      </c>
    </row>
    <row r="6" spans="1:9" ht="45" customHeight="1" x14ac:dyDescent="0.2">
      <c r="A6" s="3"/>
      <c r="B6" s="12">
        <v>2023261265</v>
      </c>
      <c r="C6" s="18" t="s">
        <v>38</v>
      </c>
      <c r="D6" s="14" t="s">
        <v>49</v>
      </c>
      <c r="E6" s="29" t="s">
        <v>135</v>
      </c>
      <c r="F6" s="28" t="s">
        <v>136</v>
      </c>
      <c r="G6" s="21" t="s">
        <v>61</v>
      </c>
      <c r="H6" s="22">
        <v>44872</v>
      </c>
      <c r="I6" s="23">
        <v>1265960.44</v>
      </c>
    </row>
    <row r="7" spans="1:9" ht="45" customHeight="1" x14ac:dyDescent="0.2">
      <c r="A7" s="3"/>
      <c r="B7" s="12">
        <v>2023261339</v>
      </c>
      <c r="C7" s="18" t="s">
        <v>38</v>
      </c>
      <c r="D7" s="14" t="s">
        <v>49</v>
      </c>
      <c r="E7" s="29" t="s">
        <v>135</v>
      </c>
      <c r="F7" s="28" t="s">
        <v>136</v>
      </c>
      <c r="G7" s="21" t="s">
        <v>236</v>
      </c>
      <c r="H7" s="22">
        <v>45097</v>
      </c>
      <c r="I7" s="23">
        <v>521820.78</v>
      </c>
    </row>
    <row r="8" spans="1:9" ht="45" customHeight="1" x14ac:dyDescent="0.2">
      <c r="A8" s="3"/>
      <c r="B8" s="12">
        <v>2023261392</v>
      </c>
      <c r="C8" s="18" t="s">
        <v>38</v>
      </c>
      <c r="D8" s="14" t="s">
        <v>49</v>
      </c>
      <c r="E8" s="29" t="s">
        <v>135</v>
      </c>
      <c r="F8" s="28" t="s">
        <v>136</v>
      </c>
      <c r="G8" s="21" t="s">
        <v>69</v>
      </c>
      <c r="H8" s="22">
        <v>45036</v>
      </c>
      <c r="I8" s="23">
        <v>24210.15</v>
      </c>
    </row>
    <row r="9" spans="1:9" ht="45" customHeight="1" x14ac:dyDescent="0.2">
      <c r="A9" s="3"/>
      <c r="B9" s="12">
        <v>2023261485</v>
      </c>
      <c r="C9" s="18" t="s">
        <v>38</v>
      </c>
      <c r="D9" s="14" t="s">
        <v>49</v>
      </c>
      <c r="E9" s="29" t="s">
        <v>135</v>
      </c>
      <c r="F9" s="28" t="s">
        <v>136</v>
      </c>
      <c r="G9" s="21" t="s">
        <v>106</v>
      </c>
      <c r="H9" s="22">
        <v>45097</v>
      </c>
      <c r="I9" s="23">
        <v>19467.810000000001</v>
      </c>
    </row>
    <row r="10" spans="1:9" s="4" customFormat="1" ht="35.450000000000003" customHeight="1" x14ac:dyDescent="0.2">
      <c r="B10" s="32"/>
      <c r="C10" s="33"/>
      <c r="D10" s="34"/>
      <c r="E10" s="35"/>
      <c r="F10" s="36"/>
      <c r="G10" s="36"/>
      <c r="H10" s="31" t="s">
        <v>0</v>
      </c>
      <c r="I10" s="39">
        <f>SUM(I3:I9)</f>
        <v>3408851.83</v>
      </c>
    </row>
  </sheetData>
  <mergeCells count="1">
    <mergeCell ref="B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8A420-4D5A-4457-BB33-F3BC03A51A60}">
  <dimension ref="A1:K19"/>
  <sheetViews>
    <sheetView topLeftCell="B1" workbookViewId="0">
      <selection activeCell="B1" sqref="B1:K1"/>
    </sheetView>
  </sheetViews>
  <sheetFormatPr defaultRowHeight="12.75" x14ac:dyDescent="0.2"/>
  <cols>
    <col min="1" max="1" width="2.7109375" customWidth="1"/>
    <col min="2" max="2" width="15.7109375" style="27" customWidth="1"/>
    <col min="3" max="3" width="55" customWidth="1"/>
    <col min="4" max="4" width="31.28515625" style="1" customWidth="1"/>
    <col min="5" max="5" width="97.7109375" customWidth="1"/>
    <col min="6" max="6" width="24.7109375" style="1" customWidth="1"/>
    <col min="7" max="7" width="27.28515625" style="1" customWidth="1"/>
    <col min="8" max="8" width="18" style="1" customWidth="1"/>
    <col min="9" max="9" width="14" style="2" customWidth="1"/>
    <col min="10" max="10" width="11.42578125" style="2" customWidth="1"/>
    <col min="11" max="11" width="15.85546875" style="1" customWidth="1"/>
    <col min="12" max="12" width="13.42578125" customWidth="1"/>
  </cols>
  <sheetData>
    <row r="1" spans="1:11" ht="49.15" customHeight="1" x14ac:dyDescent="0.3">
      <c r="A1" s="30"/>
      <c r="B1" s="77" t="s">
        <v>389</v>
      </c>
      <c r="C1" s="80"/>
      <c r="D1" s="80"/>
      <c r="E1" s="80"/>
      <c r="F1" s="80"/>
      <c r="G1" s="80"/>
      <c r="H1" s="80"/>
      <c r="I1" s="80"/>
      <c r="J1" s="80"/>
      <c r="K1" s="81"/>
    </row>
    <row r="2" spans="1:11" s="8" customFormat="1" ht="45" customHeight="1" x14ac:dyDescent="0.2">
      <c r="B2" s="9" t="s">
        <v>4</v>
      </c>
      <c r="C2" s="10" t="s">
        <v>9</v>
      </c>
      <c r="D2" s="10" t="s">
        <v>5</v>
      </c>
      <c r="E2" s="10" t="s">
        <v>6</v>
      </c>
      <c r="F2" s="9" t="s">
        <v>3</v>
      </c>
      <c r="G2" s="10" t="s">
        <v>7</v>
      </c>
      <c r="H2" s="10" t="s">
        <v>8</v>
      </c>
      <c r="I2" s="11" t="s">
        <v>1</v>
      </c>
      <c r="J2" s="11" t="s">
        <v>2</v>
      </c>
      <c r="K2" s="10" t="s">
        <v>0</v>
      </c>
    </row>
    <row r="3" spans="1:11" ht="40.15" customHeight="1" x14ac:dyDescent="0.2">
      <c r="A3" s="3"/>
      <c r="B3" s="19">
        <v>2023261080</v>
      </c>
      <c r="C3" s="18" t="s">
        <v>59</v>
      </c>
      <c r="D3" s="19" t="s">
        <v>84</v>
      </c>
      <c r="E3" s="29" t="s">
        <v>82</v>
      </c>
      <c r="F3" s="21" t="s">
        <v>83</v>
      </c>
      <c r="G3" s="21">
        <v>13</v>
      </c>
      <c r="H3" s="22">
        <v>45097</v>
      </c>
      <c r="I3" s="23">
        <v>890</v>
      </c>
      <c r="J3" s="23">
        <v>195.8</v>
      </c>
      <c r="K3" s="6">
        <f>SUM(I3+J3)</f>
        <v>1085.8</v>
      </c>
    </row>
    <row r="4" spans="1:11" ht="38.450000000000003" customHeight="1" x14ac:dyDescent="0.2">
      <c r="A4" s="3"/>
      <c r="B4" s="12">
        <v>2023261179</v>
      </c>
      <c r="C4" s="18" t="s">
        <v>41</v>
      </c>
      <c r="D4" s="19" t="s">
        <v>42</v>
      </c>
      <c r="E4" s="29" t="s">
        <v>126</v>
      </c>
      <c r="F4" s="21" t="s">
        <v>127</v>
      </c>
      <c r="G4" s="26" t="s">
        <v>128</v>
      </c>
      <c r="H4" s="22">
        <v>45222</v>
      </c>
      <c r="I4" s="23">
        <v>22057.4</v>
      </c>
      <c r="J4" s="23"/>
      <c r="K4" s="6">
        <f t="shared" ref="K4:K18" si="0">SUM(I4+J4)</f>
        <v>22057.4</v>
      </c>
    </row>
    <row r="5" spans="1:11" ht="40.15" customHeight="1" x14ac:dyDescent="0.2">
      <c r="A5" s="3"/>
      <c r="B5" s="19">
        <v>2023261299</v>
      </c>
      <c r="C5" s="18" t="s">
        <v>59</v>
      </c>
      <c r="D5" s="19" t="s">
        <v>184</v>
      </c>
      <c r="E5" s="29" t="s">
        <v>185</v>
      </c>
      <c r="F5" s="21" t="s">
        <v>186</v>
      </c>
      <c r="G5" s="21" t="s">
        <v>187</v>
      </c>
      <c r="H5" s="22">
        <v>45229</v>
      </c>
      <c r="I5" s="23">
        <v>735</v>
      </c>
      <c r="J5" s="23">
        <v>161.69999999999999</v>
      </c>
      <c r="K5" s="6">
        <f t="shared" si="0"/>
        <v>896.7</v>
      </c>
    </row>
    <row r="6" spans="1:11" ht="37.5" customHeight="1" x14ac:dyDescent="0.2">
      <c r="A6" s="3"/>
      <c r="B6" s="19">
        <v>2023261671</v>
      </c>
      <c r="C6" s="18" t="s">
        <v>30</v>
      </c>
      <c r="D6" s="19" t="s">
        <v>338</v>
      </c>
      <c r="E6" s="29" t="s">
        <v>337</v>
      </c>
      <c r="F6" s="28"/>
      <c r="G6" s="28" t="s">
        <v>349</v>
      </c>
      <c r="H6" s="16">
        <v>45272</v>
      </c>
      <c r="I6" s="23">
        <v>160680</v>
      </c>
      <c r="J6" s="23"/>
      <c r="K6" s="6">
        <f t="shared" si="0"/>
        <v>160680</v>
      </c>
    </row>
    <row r="7" spans="1:11" ht="37.5" customHeight="1" x14ac:dyDescent="0.2">
      <c r="A7" s="3"/>
      <c r="B7" s="19">
        <v>2023261672</v>
      </c>
      <c r="C7" s="18" t="s">
        <v>30</v>
      </c>
      <c r="D7" s="19" t="s">
        <v>338</v>
      </c>
      <c r="E7" s="29" t="s">
        <v>337</v>
      </c>
      <c r="F7" s="28"/>
      <c r="G7" s="28" t="s">
        <v>349</v>
      </c>
      <c r="H7" s="16">
        <v>45272</v>
      </c>
      <c r="I7" s="23">
        <v>30530.62</v>
      </c>
      <c r="J7" s="23"/>
      <c r="K7" s="6">
        <f t="shared" si="0"/>
        <v>30530.62</v>
      </c>
    </row>
    <row r="8" spans="1:11" ht="39" customHeight="1" x14ac:dyDescent="0.2">
      <c r="A8" s="3"/>
      <c r="B8" s="19">
        <v>2023261674</v>
      </c>
      <c r="C8" s="18" t="s">
        <v>30</v>
      </c>
      <c r="D8" s="19" t="s">
        <v>338</v>
      </c>
      <c r="E8" s="29" t="s">
        <v>337</v>
      </c>
      <c r="F8" s="28"/>
      <c r="G8" s="28" t="s">
        <v>349</v>
      </c>
      <c r="H8" s="16">
        <v>45272</v>
      </c>
      <c r="I8" s="23">
        <v>94120.71</v>
      </c>
      <c r="J8" s="23"/>
      <c r="K8" s="6">
        <f t="shared" si="0"/>
        <v>94120.71</v>
      </c>
    </row>
    <row r="9" spans="1:11" ht="40.5" customHeight="1" x14ac:dyDescent="0.2">
      <c r="A9" s="3"/>
      <c r="B9" s="19">
        <v>2023161675</v>
      </c>
      <c r="C9" s="18" t="s">
        <v>30</v>
      </c>
      <c r="D9" s="19" t="s">
        <v>338</v>
      </c>
      <c r="E9" s="29" t="s">
        <v>337</v>
      </c>
      <c r="F9" s="28"/>
      <c r="G9" s="28" t="s">
        <v>349</v>
      </c>
      <c r="H9" s="16">
        <v>45272</v>
      </c>
      <c r="I9" s="23">
        <v>5190.75</v>
      </c>
      <c r="J9" s="23"/>
      <c r="K9" s="6">
        <f t="shared" si="0"/>
        <v>5190.75</v>
      </c>
    </row>
    <row r="10" spans="1:11" ht="40.5" customHeight="1" x14ac:dyDescent="0.2">
      <c r="A10" s="3"/>
      <c r="B10" s="19">
        <v>2023161677</v>
      </c>
      <c r="C10" s="18" t="s">
        <v>339</v>
      </c>
      <c r="D10" s="19" t="s">
        <v>338</v>
      </c>
      <c r="E10" s="29" t="s">
        <v>340</v>
      </c>
      <c r="F10" s="28"/>
      <c r="G10" s="28" t="s">
        <v>350</v>
      </c>
      <c r="H10" s="16">
        <v>45272</v>
      </c>
      <c r="I10" s="23">
        <v>27358.67</v>
      </c>
      <c r="J10" s="23"/>
      <c r="K10" s="6">
        <f t="shared" si="0"/>
        <v>27358.67</v>
      </c>
    </row>
    <row r="11" spans="1:11" ht="40.5" customHeight="1" x14ac:dyDescent="0.2">
      <c r="B11" s="19">
        <v>2023161733</v>
      </c>
      <c r="C11" s="18" t="s">
        <v>347</v>
      </c>
      <c r="D11" s="19" t="s">
        <v>338</v>
      </c>
      <c r="E11" s="29" t="s">
        <v>348</v>
      </c>
      <c r="F11" s="28"/>
      <c r="G11" s="28" t="s">
        <v>351</v>
      </c>
      <c r="H11" s="16">
        <v>45272</v>
      </c>
      <c r="I11" s="23">
        <v>33472.67</v>
      </c>
      <c r="J11" s="23"/>
      <c r="K11" s="6">
        <f t="shared" si="0"/>
        <v>33472.67</v>
      </c>
    </row>
    <row r="12" spans="1:11" ht="31.5" customHeight="1" x14ac:dyDescent="0.2">
      <c r="B12" s="19">
        <v>2023161734</v>
      </c>
      <c r="C12" s="18" t="s">
        <v>352</v>
      </c>
      <c r="D12" s="19" t="s">
        <v>338</v>
      </c>
      <c r="E12" s="29" t="s">
        <v>353</v>
      </c>
      <c r="F12" s="28"/>
      <c r="G12" s="28" t="s">
        <v>354</v>
      </c>
      <c r="H12" s="16">
        <v>45272</v>
      </c>
      <c r="I12" s="23">
        <v>25675.48</v>
      </c>
      <c r="J12" s="23"/>
      <c r="K12" s="6">
        <f t="shared" si="0"/>
        <v>25675.48</v>
      </c>
    </row>
    <row r="13" spans="1:11" ht="40.15" customHeight="1" x14ac:dyDescent="0.2">
      <c r="B13" s="24">
        <v>2023261750</v>
      </c>
      <c r="C13" s="18" t="s">
        <v>59</v>
      </c>
      <c r="D13" s="19" t="s">
        <v>184</v>
      </c>
      <c r="E13" s="29" t="s">
        <v>185</v>
      </c>
      <c r="F13" s="21" t="s">
        <v>359</v>
      </c>
      <c r="G13" s="21" t="s">
        <v>360</v>
      </c>
      <c r="H13" s="22">
        <v>45229</v>
      </c>
      <c r="I13" s="23">
        <v>990</v>
      </c>
      <c r="J13" s="23">
        <v>217.8</v>
      </c>
      <c r="K13" s="6">
        <f t="shared" si="0"/>
        <v>1207.8</v>
      </c>
    </row>
    <row r="14" spans="1:11" ht="40.15" customHeight="1" x14ac:dyDescent="0.2">
      <c r="B14" s="24">
        <v>2023261753</v>
      </c>
      <c r="C14" s="18" t="s">
        <v>59</v>
      </c>
      <c r="D14" s="19" t="s">
        <v>361</v>
      </c>
      <c r="E14" s="29" t="s">
        <v>362</v>
      </c>
      <c r="F14" s="21" t="s">
        <v>363</v>
      </c>
      <c r="G14" s="21">
        <v>2723301334</v>
      </c>
      <c r="H14" s="22">
        <v>45260</v>
      </c>
      <c r="I14" s="23">
        <v>9303.25</v>
      </c>
      <c r="J14" s="23">
        <v>2046.72</v>
      </c>
      <c r="K14" s="6">
        <f t="shared" si="0"/>
        <v>11349.97</v>
      </c>
    </row>
    <row r="15" spans="1:11" ht="40.15" customHeight="1" x14ac:dyDescent="0.2">
      <c r="B15" s="24">
        <v>2023261754</v>
      </c>
      <c r="C15" s="18" t="s">
        <v>59</v>
      </c>
      <c r="D15" s="19" t="s">
        <v>34</v>
      </c>
      <c r="E15" s="29" t="s">
        <v>364</v>
      </c>
      <c r="F15" s="21" t="s">
        <v>365</v>
      </c>
      <c r="G15" s="21" t="s">
        <v>37</v>
      </c>
      <c r="H15" s="22"/>
      <c r="I15" s="23">
        <v>2841.2</v>
      </c>
      <c r="J15" s="23">
        <v>0.88</v>
      </c>
      <c r="K15" s="6">
        <f t="shared" si="0"/>
        <v>2842.08</v>
      </c>
    </row>
    <row r="16" spans="1:11" ht="27" customHeight="1" x14ac:dyDescent="0.2">
      <c r="B16" s="24">
        <v>2023261813</v>
      </c>
      <c r="C16" s="18" t="s">
        <v>43</v>
      </c>
      <c r="D16" s="19" t="s">
        <v>18</v>
      </c>
      <c r="E16" s="20" t="s">
        <v>372</v>
      </c>
      <c r="F16" s="21"/>
      <c r="G16" s="21" t="s">
        <v>373</v>
      </c>
      <c r="H16" s="22">
        <v>45280</v>
      </c>
      <c r="I16" s="23">
        <v>33186.400000000001</v>
      </c>
      <c r="J16" s="23"/>
      <c r="K16" s="6">
        <f t="shared" si="0"/>
        <v>33186.400000000001</v>
      </c>
    </row>
    <row r="17" spans="2:11" ht="27" customHeight="1" x14ac:dyDescent="0.2">
      <c r="B17" s="24">
        <v>2023261814</v>
      </c>
      <c r="C17" s="18" t="s">
        <v>43</v>
      </c>
      <c r="D17" s="19" t="s">
        <v>18</v>
      </c>
      <c r="E17" s="20" t="s">
        <v>372</v>
      </c>
      <c r="F17" s="21"/>
      <c r="G17" s="21" t="s">
        <v>373</v>
      </c>
      <c r="H17" s="22">
        <v>45280</v>
      </c>
      <c r="I17" s="23">
        <v>9045.23</v>
      </c>
      <c r="J17" s="23"/>
      <c r="K17" s="6">
        <f t="shared" si="0"/>
        <v>9045.23</v>
      </c>
    </row>
    <row r="18" spans="2:11" ht="27" customHeight="1" x14ac:dyDescent="0.2">
      <c r="B18" s="24">
        <v>2023261815</v>
      </c>
      <c r="C18" s="18" t="s">
        <v>43</v>
      </c>
      <c r="D18" s="19" t="s">
        <v>18</v>
      </c>
      <c r="E18" s="20" t="s">
        <v>372</v>
      </c>
      <c r="F18" s="21"/>
      <c r="G18" s="21" t="s">
        <v>373</v>
      </c>
      <c r="H18" s="22">
        <v>45280</v>
      </c>
      <c r="I18" s="23">
        <v>5426.67</v>
      </c>
      <c r="J18" s="23"/>
      <c r="K18" s="6">
        <f t="shared" si="0"/>
        <v>5426.67</v>
      </c>
    </row>
    <row r="19" spans="2:11" s="4" customFormat="1" ht="35.450000000000003" customHeight="1" x14ac:dyDescent="0.2">
      <c r="B19" s="32"/>
      <c r="C19" s="33"/>
      <c r="D19" s="34"/>
      <c r="E19" s="35"/>
      <c r="F19" s="36"/>
      <c r="G19" s="36"/>
      <c r="H19" s="31" t="s">
        <v>0</v>
      </c>
      <c r="I19" s="39">
        <f>SUM(I3:I18)</f>
        <v>461504.04999999993</v>
      </c>
      <c r="J19" s="39">
        <f>SUM(J3:J18)</f>
        <v>2622.9</v>
      </c>
      <c r="K19" s="39">
        <f>SUM(K3:K18)</f>
        <v>464126.9499999999</v>
      </c>
    </row>
  </sheetData>
  <mergeCells count="1">
    <mergeCell ref="B1:K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2"/>
  <sheetViews>
    <sheetView tabSelected="1" workbookViewId="0">
      <selection activeCell="L15" sqref="L15"/>
    </sheetView>
  </sheetViews>
  <sheetFormatPr defaultRowHeight="12.75" x14ac:dyDescent="0.2"/>
  <cols>
    <col min="1" max="1" width="2.7109375" customWidth="1"/>
    <col min="2" max="2" width="15.7109375" style="27" customWidth="1"/>
    <col min="3" max="3" width="32.7109375" style="1" customWidth="1"/>
    <col min="4" max="4" width="44" style="1" customWidth="1"/>
    <col min="5" max="5" width="97.7109375" customWidth="1"/>
    <col min="6" max="6" width="41.42578125" style="1" customWidth="1"/>
    <col min="7" max="7" width="37.5703125" style="1" customWidth="1"/>
    <col min="8" max="8" width="38.140625" style="1" customWidth="1"/>
    <col min="9" max="9" width="19.5703125" style="2" customWidth="1"/>
    <col min="10" max="10" width="15.42578125" style="2" customWidth="1"/>
    <col min="11" max="11" width="13.5703125" style="2" customWidth="1"/>
    <col min="12" max="12" width="18.28515625" style="1" customWidth="1"/>
    <col min="13" max="13" width="13.42578125" customWidth="1"/>
  </cols>
  <sheetData>
    <row r="1" spans="1:12" ht="49.15" customHeight="1" x14ac:dyDescent="0.3">
      <c r="A1" s="30"/>
      <c r="B1" s="77" t="s">
        <v>385</v>
      </c>
      <c r="C1" s="80"/>
      <c r="D1" s="80"/>
      <c r="E1" s="80"/>
      <c r="F1" s="80"/>
      <c r="G1" s="80"/>
      <c r="H1" s="80"/>
      <c r="I1" s="80"/>
      <c r="J1" s="80"/>
      <c r="K1" s="80"/>
      <c r="L1" s="81"/>
    </row>
    <row r="2" spans="1:12" s="8" customFormat="1" ht="45" customHeight="1" x14ac:dyDescent="0.2">
      <c r="B2" s="9" t="s">
        <v>4</v>
      </c>
      <c r="C2" s="10" t="s">
        <v>9</v>
      </c>
      <c r="D2" s="10" t="s">
        <v>5</v>
      </c>
      <c r="E2" s="10" t="s">
        <v>6</v>
      </c>
      <c r="F2" s="9" t="s">
        <v>3</v>
      </c>
      <c r="G2" s="10" t="s">
        <v>7</v>
      </c>
      <c r="H2" s="10" t="s">
        <v>8</v>
      </c>
      <c r="I2" s="11" t="s">
        <v>1</v>
      </c>
      <c r="J2" s="11" t="s">
        <v>2</v>
      </c>
      <c r="K2" s="11" t="s">
        <v>13</v>
      </c>
      <c r="L2" s="10" t="s">
        <v>0</v>
      </c>
    </row>
    <row r="3" spans="1:12" ht="42.6" customHeight="1" x14ac:dyDescent="0.2">
      <c r="A3" s="3"/>
      <c r="B3" s="19">
        <v>2023261062</v>
      </c>
      <c r="C3" s="19" t="s">
        <v>38</v>
      </c>
      <c r="D3" s="19" t="s">
        <v>15</v>
      </c>
      <c r="E3" s="29" t="s">
        <v>86</v>
      </c>
      <c r="F3" s="28" t="s">
        <v>60</v>
      </c>
      <c r="G3" s="21" t="s">
        <v>85</v>
      </c>
      <c r="H3" s="22">
        <v>44623</v>
      </c>
      <c r="I3" s="23">
        <v>10119.34</v>
      </c>
      <c r="J3" s="23"/>
      <c r="K3" s="23"/>
      <c r="L3" s="6">
        <f t="shared" ref="L3:L66" si="0">SUM(I3+J3+K3)</f>
        <v>10119.34</v>
      </c>
    </row>
    <row r="4" spans="1:12" ht="27" customHeight="1" x14ac:dyDescent="0.2">
      <c r="A4" s="3"/>
      <c r="B4" s="19">
        <v>2023261066</v>
      </c>
      <c r="C4" s="19" t="s">
        <v>11</v>
      </c>
      <c r="D4" s="19" t="s">
        <v>62</v>
      </c>
      <c r="E4" s="20" t="s">
        <v>70</v>
      </c>
      <c r="F4" s="28" t="s">
        <v>63</v>
      </c>
      <c r="G4" s="28">
        <v>149</v>
      </c>
      <c r="H4" s="22">
        <v>45196</v>
      </c>
      <c r="I4" s="23">
        <v>334.52</v>
      </c>
      <c r="J4" s="23">
        <v>73.599999999999994</v>
      </c>
      <c r="K4" s="23"/>
      <c r="L4" s="47">
        <f t="shared" si="0"/>
        <v>408.12</v>
      </c>
    </row>
    <row r="5" spans="1:12" ht="27" customHeight="1" x14ac:dyDescent="0.2">
      <c r="A5" s="3"/>
      <c r="B5" s="19">
        <v>2023261069</v>
      </c>
      <c r="C5" s="19" t="s">
        <v>11</v>
      </c>
      <c r="D5" s="19" t="s">
        <v>71</v>
      </c>
      <c r="E5" s="20" t="s">
        <v>72</v>
      </c>
      <c r="F5" s="28" t="s">
        <v>73</v>
      </c>
      <c r="G5" s="21">
        <v>18</v>
      </c>
      <c r="H5" s="22">
        <v>45189</v>
      </c>
      <c r="I5" s="23">
        <v>972</v>
      </c>
      <c r="J5" s="23">
        <v>213.84</v>
      </c>
      <c r="K5" s="23"/>
      <c r="L5" s="6">
        <f t="shared" si="0"/>
        <v>1185.8399999999999</v>
      </c>
    </row>
    <row r="6" spans="1:12" ht="39.6" customHeight="1" x14ac:dyDescent="0.2">
      <c r="A6" s="3"/>
      <c r="B6" s="19">
        <v>2023261070</v>
      </c>
      <c r="C6" s="19" t="s">
        <v>11</v>
      </c>
      <c r="D6" s="19" t="s">
        <v>49</v>
      </c>
      <c r="E6" s="29" t="s">
        <v>74</v>
      </c>
      <c r="F6" s="28" t="s">
        <v>75</v>
      </c>
      <c r="G6" s="28" t="s">
        <v>76</v>
      </c>
      <c r="H6" s="22" t="s">
        <v>77</v>
      </c>
      <c r="I6" s="23">
        <v>29994.400000000001</v>
      </c>
      <c r="J6" s="23"/>
      <c r="K6" s="23"/>
      <c r="L6" s="47">
        <f t="shared" si="0"/>
        <v>29994.400000000001</v>
      </c>
    </row>
    <row r="7" spans="1:12" ht="27" customHeight="1" x14ac:dyDescent="0.2">
      <c r="A7" s="3"/>
      <c r="B7" s="19">
        <v>2023261078</v>
      </c>
      <c r="C7" s="19" t="s">
        <v>11</v>
      </c>
      <c r="D7" s="19" t="s">
        <v>380</v>
      </c>
      <c r="E7" s="20" t="s">
        <v>68</v>
      </c>
      <c r="F7" s="28" t="s">
        <v>67</v>
      </c>
      <c r="G7" s="21" t="s">
        <v>78</v>
      </c>
      <c r="H7" s="22" t="s">
        <v>79</v>
      </c>
      <c r="I7" s="23">
        <v>142344.39000000001</v>
      </c>
      <c r="J7" s="23"/>
      <c r="K7" s="23"/>
      <c r="L7" s="6">
        <f t="shared" si="0"/>
        <v>142344.39000000001</v>
      </c>
    </row>
    <row r="8" spans="1:12" ht="27" customHeight="1" x14ac:dyDescent="0.2">
      <c r="A8" s="3"/>
      <c r="B8" s="19">
        <v>2023261079</v>
      </c>
      <c r="C8" s="19" t="s">
        <v>11</v>
      </c>
      <c r="D8" s="19" t="s">
        <v>22</v>
      </c>
      <c r="E8" s="20" t="s">
        <v>80</v>
      </c>
      <c r="F8" s="28" t="s">
        <v>46</v>
      </c>
      <c r="G8" s="21" t="s">
        <v>81</v>
      </c>
      <c r="H8" s="22"/>
      <c r="I8" s="23">
        <v>547.75</v>
      </c>
      <c r="J8" s="23"/>
      <c r="K8" s="23"/>
      <c r="L8" s="6">
        <f t="shared" si="0"/>
        <v>547.75</v>
      </c>
    </row>
    <row r="9" spans="1:12" ht="40.15" customHeight="1" x14ac:dyDescent="0.2">
      <c r="A9" s="3"/>
      <c r="B9" s="19">
        <v>2023261080</v>
      </c>
      <c r="C9" s="19" t="s">
        <v>59</v>
      </c>
      <c r="D9" s="19" t="s">
        <v>84</v>
      </c>
      <c r="E9" s="29" t="s">
        <v>82</v>
      </c>
      <c r="F9" s="21" t="s">
        <v>83</v>
      </c>
      <c r="G9" s="21">
        <v>13</v>
      </c>
      <c r="H9" s="22">
        <v>45097</v>
      </c>
      <c r="I9" s="23">
        <v>890</v>
      </c>
      <c r="J9" s="23">
        <v>195.8</v>
      </c>
      <c r="K9" s="23"/>
      <c r="L9" s="6">
        <f t="shared" si="0"/>
        <v>1085.8</v>
      </c>
    </row>
    <row r="10" spans="1:12" ht="27" customHeight="1" x14ac:dyDescent="0.2">
      <c r="A10" s="3"/>
      <c r="B10" s="19">
        <v>2023261098</v>
      </c>
      <c r="C10" s="19" t="s">
        <v>11</v>
      </c>
      <c r="D10" s="19" t="s">
        <v>10</v>
      </c>
      <c r="E10" s="20" t="s">
        <v>102</v>
      </c>
      <c r="F10" s="28" t="s">
        <v>46</v>
      </c>
      <c r="G10" s="21" t="s">
        <v>36</v>
      </c>
      <c r="H10" s="22"/>
      <c r="I10" s="23">
        <v>3508.72</v>
      </c>
      <c r="J10" s="23">
        <v>3.65</v>
      </c>
      <c r="K10" s="23"/>
      <c r="L10" s="6">
        <f t="shared" si="0"/>
        <v>3512.37</v>
      </c>
    </row>
    <row r="11" spans="1:12" ht="36.6" customHeight="1" x14ac:dyDescent="0.2">
      <c r="A11" s="3"/>
      <c r="B11" s="19">
        <v>2023261108</v>
      </c>
      <c r="C11" s="19" t="s">
        <v>38</v>
      </c>
      <c r="D11" s="19" t="s">
        <v>49</v>
      </c>
      <c r="E11" s="29" t="s">
        <v>107</v>
      </c>
      <c r="F11" s="28" t="s">
        <v>105</v>
      </c>
      <c r="G11" s="21" t="s">
        <v>106</v>
      </c>
      <c r="H11" s="22">
        <v>45097</v>
      </c>
      <c r="I11" s="23">
        <v>20948.759999999998</v>
      </c>
      <c r="J11" s="23"/>
      <c r="K11" s="23"/>
      <c r="L11" s="6">
        <f t="shared" si="0"/>
        <v>20948.759999999998</v>
      </c>
    </row>
    <row r="12" spans="1:12" ht="43.15" customHeight="1" x14ac:dyDescent="0.2">
      <c r="A12" s="3"/>
      <c r="B12" s="19">
        <v>2023261109</v>
      </c>
      <c r="C12" s="19" t="s">
        <v>11</v>
      </c>
      <c r="D12" s="19" t="s">
        <v>49</v>
      </c>
      <c r="E12" s="29" t="s">
        <v>108</v>
      </c>
      <c r="F12" s="28" t="s">
        <v>110</v>
      </c>
      <c r="G12" s="28" t="s">
        <v>109</v>
      </c>
      <c r="H12" s="22" t="s">
        <v>111</v>
      </c>
      <c r="I12" s="23">
        <v>61949.22</v>
      </c>
      <c r="J12" s="23"/>
      <c r="K12" s="23"/>
      <c r="L12" s="6">
        <f t="shared" si="0"/>
        <v>61949.22</v>
      </c>
    </row>
    <row r="13" spans="1:12" ht="42" customHeight="1" x14ac:dyDescent="0.2">
      <c r="A13" s="3"/>
      <c r="B13" s="19">
        <v>2023261129</v>
      </c>
      <c r="C13" s="19" t="s">
        <v>11</v>
      </c>
      <c r="D13" s="19" t="s">
        <v>49</v>
      </c>
      <c r="E13" s="20" t="s">
        <v>87</v>
      </c>
      <c r="F13" s="28" t="s">
        <v>88</v>
      </c>
      <c r="G13" s="21" t="s">
        <v>89</v>
      </c>
      <c r="H13" s="22">
        <v>44123</v>
      </c>
      <c r="I13" s="23">
        <v>3884.96</v>
      </c>
      <c r="J13" s="23"/>
      <c r="K13" s="23"/>
      <c r="L13" s="6">
        <f t="shared" si="0"/>
        <v>3884.96</v>
      </c>
    </row>
    <row r="14" spans="1:12" s="3" customFormat="1" ht="46.15" customHeight="1" x14ac:dyDescent="0.2">
      <c r="B14" s="12">
        <v>2023261130</v>
      </c>
      <c r="C14" s="19" t="s">
        <v>11</v>
      </c>
      <c r="D14" s="14" t="s">
        <v>49</v>
      </c>
      <c r="E14" s="25" t="s">
        <v>103</v>
      </c>
      <c r="F14" s="15" t="s">
        <v>45</v>
      </c>
      <c r="G14" s="21" t="s">
        <v>101</v>
      </c>
      <c r="H14" s="16">
        <v>44160</v>
      </c>
      <c r="I14" s="17">
        <v>15443.69</v>
      </c>
      <c r="J14" s="17"/>
      <c r="K14" s="17"/>
      <c r="L14" s="6">
        <f t="shared" si="0"/>
        <v>15443.69</v>
      </c>
    </row>
    <row r="15" spans="1:12" s="3" customFormat="1" ht="42.75" customHeight="1" x14ac:dyDescent="0.2">
      <c r="B15" s="12">
        <v>2023261131</v>
      </c>
      <c r="C15" s="19" t="s">
        <v>11</v>
      </c>
      <c r="D15" s="14" t="s">
        <v>49</v>
      </c>
      <c r="E15" s="25" t="s">
        <v>104</v>
      </c>
      <c r="F15" s="75" t="s">
        <v>90</v>
      </c>
      <c r="G15" s="21" t="s">
        <v>91</v>
      </c>
      <c r="H15" s="16" t="s">
        <v>92</v>
      </c>
      <c r="I15" s="17">
        <v>132410.93</v>
      </c>
      <c r="J15" s="17"/>
      <c r="K15" s="17"/>
      <c r="L15" s="6">
        <f t="shared" si="0"/>
        <v>132410.93</v>
      </c>
    </row>
    <row r="16" spans="1:12" s="3" customFormat="1" ht="24" customHeight="1" x14ac:dyDescent="0.2">
      <c r="B16" s="12">
        <v>2023261132</v>
      </c>
      <c r="C16" s="19" t="s">
        <v>11</v>
      </c>
      <c r="D16" s="14" t="s">
        <v>49</v>
      </c>
      <c r="E16" s="55" t="s">
        <v>93</v>
      </c>
      <c r="F16" s="15" t="s">
        <v>45</v>
      </c>
      <c r="G16" s="21" t="s">
        <v>94</v>
      </c>
      <c r="H16" s="16">
        <v>44319</v>
      </c>
      <c r="I16" s="17">
        <v>30973.25</v>
      </c>
      <c r="J16" s="17"/>
      <c r="K16" s="17"/>
      <c r="L16" s="6">
        <f t="shared" si="0"/>
        <v>30973.25</v>
      </c>
    </row>
    <row r="17" spans="1:12" s="7" customFormat="1" ht="69.599999999999994" customHeight="1" x14ac:dyDescent="0.2">
      <c r="A17" s="3"/>
      <c r="B17" s="12">
        <v>2023261138</v>
      </c>
      <c r="C17" s="19" t="s">
        <v>11</v>
      </c>
      <c r="D17" s="19" t="s">
        <v>40</v>
      </c>
      <c r="E17" s="25" t="s">
        <v>112</v>
      </c>
      <c r="F17" s="21" t="s">
        <v>113</v>
      </c>
      <c r="G17" s="21" t="s">
        <v>114</v>
      </c>
      <c r="H17" s="16">
        <v>45216</v>
      </c>
      <c r="I17" s="17">
        <v>100000000</v>
      </c>
      <c r="J17" s="17"/>
      <c r="K17" s="17"/>
      <c r="L17" s="6">
        <f t="shared" si="0"/>
        <v>100000000</v>
      </c>
    </row>
    <row r="18" spans="1:12" ht="27" customHeight="1" x14ac:dyDescent="0.2">
      <c r="A18" s="3"/>
      <c r="B18" s="19">
        <v>2023261140</v>
      </c>
      <c r="C18" s="19" t="s">
        <v>11</v>
      </c>
      <c r="D18" s="19" t="s">
        <v>49</v>
      </c>
      <c r="E18" s="20" t="s">
        <v>95</v>
      </c>
      <c r="F18" s="28" t="s">
        <v>55</v>
      </c>
      <c r="G18" s="21" t="s">
        <v>96</v>
      </c>
      <c r="H18" s="22">
        <v>44134</v>
      </c>
      <c r="I18" s="23">
        <v>374951.74</v>
      </c>
      <c r="J18" s="23"/>
      <c r="K18" s="23"/>
      <c r="L18" s="47">
        <f t="shared" si="0"/>
        <v>374951.74</v>
      </c>
    </row>
    <row r="19" spans="1:12" ht="28.5" customHeight="1" x14ac:dyDescent="0.2">
      <c r="A19" s="3"/>
      <c r="B19" s="12">
        <v>2023261144</v>
      </c>
      <c r="C19" s="19" t="s">
        <v>11</v>
      </c>
      <c r="D19" s="19" t="s">
        <v>52</v>
      </c>
      <c r="E19" s="20" t="s">
        <v>97</v>
      </c>
      <c r="F19" s="21" t="s">
        <v>53</v>
      </c>
      <c r="G19" s="21">
        <v>1422308846</v>
      </c>
      <c r="H19" s="22">
        <v>45208</v>
      </c>
      <c r="I19" s="23">
        <v>8644.65</v>
      </c>
      <c r="J19" s="23">
        <v>1901.82</v>
      </c>
      <c r="K19" s="23"/>
      <c r="L19" s="6">
        <f t="shared" si="0"/>
        <v>10546.47</v>
      </c>
    </row>
    <row r="20" spans="1:12" ht="28.5" customHeight="1" x14ac:dyDescent="0.2">
      <c r="A20" s="3"/>
      <c r="B20" s="12">
        <v>2023261144</v>
      </c>
      <c r="C20" s="19" t="s">
        <v>11</v>
      </c>
      <c r="D20" s="19" t="s">
        <v>52</v>
      </c>
      <c r="E20" s="20" t="s">
        <v>98</v>
      </c>
      <c r="F20" s="21" t="s">
        <v>53</v>
      </c>
      <c r="G20" s="21">
        <v>1422308847</v>
      </c>
      <c r="H20" s="22">
        <v>45208</v>
      </c>
      <c r="I20" s="23">
        <v>8554.4699999999993</v>
      </c>
      <c r="J20" s="23">
        <v>1881.98</v>
      </c>
      <c r="K20" s="23"/>
      <c r="L20" s="6">
        <f t="shared" si="0"/>
        <v>10436.449999999999</v>
      </c>
    </row>
    <row r="21" spans="1:12" ht="28.5" customHeight="1" x14ac:dyDescent="0.2">
      <c r="A21" s="3"/>
      <c r="B21" s="12">
        <v>2023261144</v>
      </c>
      <c r="C21" s="19" t="s">
        <v>11</v>
      </c>
      <c r="D21" s="19" t="s">
        <v>52</v>
      </c>
      <c r="E21" s="20" t="s">
        <v>99</v>
      </c>
      <c r="F21" s="21" t="s">
        <v>53</v>
      </c>
      <c r="G21" s="21">
        <v>1422308848</v>
      </c>
      <c r="H21" s="22">
        <v>45208</v>
      </c>
      <c r="I21" s="23">
        <v>8778.49</v>
      </c>
      <c r="J21" s="23">
        <v>1931.27</v>
      </c>
      <c r="K21" s="23"/>
      <c r="L21" s="6">
        <f t="shared" si="0"/>
        <v>10709.76</v>
      </c>
    </row>
    <row r="22" spans="1:12" ht="28.5" customHeight="1" x14ac:dyDescent="0.2">
      <c r="A22" s="3"/>
      <c r="B22" s="12">
        <v>2023261144</v>
      </c>
      <c r="C22" s="19" t="s">
        <v>11</v>
      </c>
      <c r="D22" s="19" t="s">
        <v>52</v>
      </c>
      <c r="E22" s="20" t="s">
        <v>100</v>
      </c>
      <c r="F22" s="21" t="s">
        <v>53</v>
      </c>
      <c r="G22" s="21">
        <v>1422308849</v>
      </c>
      <c r="H22" s="22">
        <v>45208</v>
      </c>
      <c r="I22" s="23">
        <v>11245.14</v>
      </c>
      <c r="J22" s="23">
        <v>2473.9299999999998</v>
      </c>
      <c r="K22" s="23"/>
      <c r="L22" s="6">
        <f t="shared" si="0"/>
        <v>13719.07</v>
      </c>
    </row>
    <row r="23" spans="1:12" s="3" customFormat="1" ht="34.15" customHeight="1" x14ac:dyDescent="0.2">
      <c r="B23" s="12">
        <v>2023261147</v>
      </c>
      <c r="C23" s="19" t="s">
        <v>11</v>
      </c>
      <c r="D23" s="14" t="s">
        <v>49</v>
      </c>
      <c r="E23" s="55" t="s">
        <v>93</v>
      </c>
      <c r="F23" s="15" t="s">
        <v>115</v>
      </c>
      <c r="G23" s="21" t="s">
        <v>116</v>
      </c>
      <c r="H23" s="59" t="s">
        <v>117</v>
      </c>
      <c r="I23" s="17">
        <v>141610.75</v>
      </c>
      <c r="J23" s="17"/>
      <c r="K23" s="17"/>
      <c r="L23" s="6">
        <f t="shared" si="0"/>
        <v>141610.75</v>
      </c>
    </row>
    <row r="24" spans="1:12" s="3" customFormat="1" ht="41.45" customHeight="1" x14ac:dyDescent="0.2">
      <c r="B24" s="19">
        <v>2023261153</v>
      </c>
      <c r="C24" s="19" t="s">
        <v>11</v>
      </c>
      <c r="D24" s="19" t="s">
        <v>122</v>
      </c>
      <c r="E24" s="25" t="s">
        <v>147</v>
      </c>
      <c r="F24" s="75" t="s">
        <v>148</v>
      </c>
      <c r="G24" s="21">
        <v>201</v>
      </c>
      <c r="H24" s="16" t="s">
        <v>149</v>
      </c>
      <c r="I24" s="17">
        <v>1282.74</v>
      </c>
      <c r="J24" s="17">
        <v>282.2</v>
      </c>
      <c r="K24" s="17"/>
      <c r="L24" s="6">
        <f t="shared" si="0"/>
        <v>1564.94</v>
      </c>
    </row>
    <row r="25" spans="1:12" ht="27" customHeight="1" x14ac:dyDescent="0.2">
      <c r="A25" s="3"/>
      <c r="B25" s="19">
        <v>2023261155</v>
      </c>
      <c r="C25" s="19" t="s">
        <v>11</v>
      </c>
      <c r="D25" s="19" t="s">
        <v>122</v>
      </c>
      <c r="E25" s="20" t="s">
        <v>123</v>
      </c>
      <c r="F25" s="21" t="s">
        <v>124</v>
      </c>
      <c r="G25" s="21" t="s">
        <v>125</v>
      </c>
      <c r="H25" s="22">
        <v>43773</v>
      </c>
      <c r="I25" s="38">
        <v>405.01</v>
      </c>
      <c r="J25" s="23">
        <v>89.09</v>
      </c>
      <c r="K25" s="23"/>
      <c r="L25" s="6">
        <f t="shared" si="0"/>
        <v>494.1</v>
      </c>
    </row>
    <row r="26" spans="1:12" ht="36.6" customHeight="1" x14ac:dyDescent="0.2">
      <c r="A26" s="3"/>
      <c r="B26" s="12">
        <v>2023261157</v>
      </c>
      <c r="C26" s="19" t="s">
        <v>11</v>
      </c>
      <c r="D26" s="14" t="s">
        <v>49</v>
      </c>
      <c r="E26" s="56" t="s">
        <v>150</v>
      </c>
      <c r="F26" s="21" t="s">
        <v>151</v>
      </c>
      <c r="G26" s="21" t="s">
        <v>152</v>
      </c>
      <c r="H26" s="22">
        <v>44117</v>
      </c>
      <c r="I26" s="38">
        <v>1532.93</v>
      </c>
      <c r="J26" s="23"/>
      <c r="K26" s="23"/>
      <c r="L26" s="6">
        <f t="shared" si="0"/>
        <v>1532.93</v>
      </c>
    </row>
    <row r="27" spans="1:12" ht="51" customHeight="1" x14ac:dyDescent="0.2">
      <c r="A27" s="3"/>
      <c r="B27" s="12">
        <v>2023261158</v>
      </c>
      <c r="C27" s="19" t="s">
        <v>11</v>
      </c>
      <c r="D27" s="14" t="s">
        <v>49</v>
      </c>
      <c r="E27" s="56" t="s">
        <v>153</v>
      </c>
      <c r="F27" s="28" t="s">
        <v>154</v>
      </c>
      <c r="G27" s="21" t="s">
        <v>155</v>
      </c>
      <c r="H27" s="22" t="s">
        <v>156</v>
      </c>
      <c r="I27" s="38">
        <v>42407.63</v>
      </c>
      <c r="J27" s="23"/>
      <c r="K27" s="23"/>
      <c r="L27" s="6">
        <f t="shared" si="0"/>
        <v>42407.63</v>
      </c>
    </row>
    <row r="28" spans="1:12" ht="49.9" customHeight="1" x14ac:dyDescent="0.2">
      <c r="A28" s="3"/>
      <c r="B28" s="19">
        <v>2023261160</v>
      </c>
      <c r="C28" s="19" t="s">
        <v>11</v>
      </c>
      <c r="D28" s="14" t="s">
        <v>118</v>
      </c>
      <c r="E28" s="29" t="s">
        <v>119</v>
      </c>
      <c r="F28" s="28" t="s">
        <v>120</v>
      </c>
      <c r="G28" s="21" t="s">
        <v>121</v>
      </c>
      <c r="H28" s="22">
        <v>45177</v>
      </c>
      <c r="I28" s="23">
        <v>15388</v>
      </c>
      <c r="J28" s="23">
        <v>3385.36</v>
      </c>
      <c r="K28" s="23"/>
      <c r="L28" s="6">
        <f t="shared" si="0"/>
        <v>18773.36</v>
      </c>
    </row>
    <row r="29" spans="1:12" ht="49.9" customHeight="1" x14ac:dyDescent="0.2">
      <c r="A29" s="3"/>
      <c r="B29" s="12">
        <v>2023261171</v>
      </c>
      <c r="C29" s="19" t="s">
        <v>11</v>
      </c>
      <c r="D29" s="14" t="s">
        <v>49</v>
      </c>
      <c r="E29" s="29" t="s">
        <v>157</v>
      </c>
      <c r="F29" s="28" t="s">
        <v>158</v>
      </c>
      <c r="G29" s="28" t="s">
        <v>159</v>
      </c>
      <c r="H29" s="22" t="s">
        <v>383</v>
      </c>
      <c r="I29" s="23">
        <v>162058.91</v>
      </c>
      <c r="J29" s="23"/>
      <c r="K29" s="23"/>
      <c r="L29" s="6">
        <f t="shared" si="0"/>
        <v>162058.91</v>
      </c>
    </row>
    <row r="30" spans="1:12" ht="38.450000000000003" customHeight="1" x14ac:dyDescent="0.2">
      <c r="A30" s="3"/>
      <c r="B30" s="12">
        <v>2023261179</v>
      </c>
      <c r="C30" s="19" t="s">
        <v>41</v>
      </c>
      <c r="D30" s="19" t="s">
        <v>42</v>
      </c>
      <c r="E30" s="29" t="s">
        <v>126</v>
      </c>
      <c r="F30" s="21" t="s">
        <v>127</v>
      </c>
      <c r="G30" s="26" t="s">
        <v>128</v>
      </c>
      <c r="H30" s="22">
        <v>45222</v>
      </c>
      <c r="I30" s="23">
        <v>22057.4</v>
      </c>
      <c r="J30" s="23"/>
      <c r="K30" s="23"/>
      <c r="L30" s="6">
        <f t="shared" si="0"/>
        <v>22057.4</v>
      </c>
    </row>
    <row r="31" spans="1:12" ht="41.45" customHeight="1" x14ac:dyDescent="0.2">
      <c r="A31" s="3"/>
      <c r="B31" s="12">
        <v>2023261180</v>
      </c>
      <c r="C31" s="19" t="s">
        <v>11</v>
      </c>
      <c r="D31" s="14" t="s">
        <v>49</v>
      </c>
      <c r="E31" s="29" t="s">
        <v>129</v>
      </c>
      <c r="F31" s="28" t="s">
        <v>130</v>
      </c>
      <c r="G31" s="21" t="s">
        <v>131</v>
      </c>
      <c r="H31" s="22">
        <v>44986</v>
      </c>
      <c r="I31" s="23">
        <v>43258.37</v>
      </c>
      <c r="J31" s="23"/>
      <c r="K31" s="23"/>
      <c r="L31" s="6">
        <f t="shared" si="0"/>
        <v>43258.37</v>
      </c>
    </row>
    <row r="32" spans="1:12" ht="40.15" customHeight="1" x14ac:dyDescent="0.2">
      <c r="A32" s="3"/>
      <c r="B32" s="12">
        <v>2023261181</v>
      </c>
      <c r="C32" s="19" t="s">
        <v>11</v>
      </c>
      <c r="D32" s="14" t="s">
        <v>49</v>
      </c>
      <c r="E32" s="29" t="s">
        <v>132</v>
      </c>
      <c r="F32" s="28" t="s">
        <v>133</v>
      </c>
      <c r="G32" s="21" t="s">
        <v>134</v>
      </c>
      <c r="H32" s="22">
        <v>45036</v>
      </c>
      <c r="I32" s="23">
        <v>6305.01</v>
      </c>
      <c r="J32" s="23"/>
      <c r="K32" s="23"/>
      <c r="L32" s="6">
        <f t="shared" si="0"/>
        <v>6305.01</v>
      </c>
    </row>
    <row r="33" spans="1:12" ht="45" customHeight="1" x14ac:dyDescent="0.2">
      <c r="A33" s="3"/>
      <c r="B33" s="12">
        <v>2023261182</v>
      </c>
      <c r="C33" s="19" t="s">
        <v>38</v>
      </c>
      <c r="D33" s="14" t="s">
        <v>49</v>
      </c>
      <c r="E33" s="29" t="s">
        <v>135</v>
      </c>
      <c r="F33" s="28" t="s">
        <v>136</v>
      </c>
      <c r="G33" s="21" t="s">
        <v>137</v>
      </c>
      <c r="H33" s="22">
        <v>44950</v>
      </c>
      <c r="I33" s="23">
        <v>1546324.55</v>
      </c>
      <c r="J33" s="23"/>
      <c r="K33" s="23"/>
      <c r="L33" s="6">
        <f t="shared" si="0"/>
        <v>1546324.55</v>
      </c>
    </row>
    <row r="34" spans="1:12" ht="45" customHeight="1" x14ac:dyDescent="0.2">
      <c r="A34" s="3"/>
      <c r="B34" s="12">
        <v>2023261202</v>
      </c>
      <c r="C34" s="19" t="s">
        <v>11</v>
      </c>
      <c r="D34" s="37" t="s">
        <v>50</v>
      </c>
      <c r="E34" s="29" t="s">
        <v>161</v>
      </c>
      <c r="F34" s="28" t="s">
        <v>160</v>
      </c>
      <c r="G34" s="21">
        <v>304</v>
      </c>
      <c r="H34" s="22">
        <v>44854</v>
      </c>
      <c r="I34" s="23">
        <v>638.27</v>
      </c>
      <c r="J34" s="23">
        <v>140.41999999999999</v>
      </c>
      <c r="K34" s="23"/>
      <c r="L34" s="6">
        <f t="shared" si="0"/>
        <v>778.68999999999994</v>
      </c>
    </row>
    <row r="35" spans="1:12" ht="34.15" customHeight="1" x14ac:dyDescent="0.2">
      <c r="A35" s="3"/>
      <c r="B35" s="19">
        <v>2023261204</v>
      </c>
      <c r="C35" s="14" t="s">
        <v>11</v>
      </c>
      <c r="D35" s="19" t="s">
        <v>138</v>
      </c>
      <c r="E35" s="29" t="s">
        <v>139</v>
      </c>
      <c r="F35" s="28" t="s">
        <v>58</v>
      </c>
      <c r="G35" s="21">
        <v>2052023</v>
      </c>
      <c r="H35" s="22">
        <v>45211</v>
      </c>
      <c r="I35" s="23">
        <v>97592.62</v>
      </c>
      <c r="J35" s="23">
        <v>21470.38</v>
      </c>
      <c r="K35" s="23"/>
      <c r="L35" s="6">
        <f t="shared" si="0"/>
        <v>119063</v>
      </c>
    </row>
    <row r="36" spans="1:12" ht="43.15" customHeight="1" x14ac:dyDescent="0.2">
      <c r="A36" s="3"/>
      <c r="B36" s="19">
        <v>2023261204</v>
      </c>
      <c r="C36" s="14" t="s">
        <v>11</v>
      </c>
      <c r="D36" s="19" t="s">
        <v>138</v>
      </c>
      <c r="E36" s="29" t="s">
        <v>140</v>
      </c>
      <c r="F36" s="28" t="s">
        <v>58</v>
      </c>
      <c r="G36" s="21">
        <v>2062023</v>
      </c>
      <c r="H36" s="22">
        <v>45211</v>
      </c>
      <c r="I36" s="23">
        <v>34118.79</v>
      </c>
      <c r="J36" s="23">
        <v>7506.13</v>
      </c>
      <c r="K36" s="23"/>
      <c r="L36" s="6">
        <f t="shared" si="0"/>
        <v>41624.92</v>
      </c>
    </row>
    <row r="37" spans="1:12" ht="27" customHeight="1" x14ac:dyDescent="0.2">
      <c r="A37" s="3"/>
      <c r="B37" s="19"/>
      <c r="C37" s="19" t="s">
        <v>33</v>
      </c>
      <c r="D37" s="19" t="s">
        <v>24</v>
      </c>
      <c r="E37" s="20" t="s">
        <v>57</v>
      </c>
      <c r="F37" s="28"/>
      <c r="G37" s="21"/>
      <c r="H37" s="22">
        <v>45236</v>
      </c>
      <c r="I37" s="23">
        <v>210721.58</v>
      </c>
      <c r="J37" s="23"/>
      <c r="K37" s="23"/>
      <c r="L37" s="47">
        <f t="shared" si="0"/>
        <v>210721.58</v>
      </c>
    </row>
    <row r="38" spans="1:12" ht="27" customHeight="1" x14ac:dyDescent="0.2">
      <c r="A38" s="3"/>
      <c r="B38" s="19"/>
      <c r="C38" s="19" t="s">
        <v>32</v>
      </c>
      <c r="D38" s="19" t="s">
        <v>24</v>
      </c>
      <c r="E38" s="20" t="s">
        <v>57</v>
      </c>
      <c r="F38" s="28"/>
      <c r="G38" s="21"/>
      <c r="H38" s="22">
        <v>45236</v>
      </c>
      <c r="I38" s="23">
        <v>139278.43</v>
      </c>
      <c r="J38" s="23"/>
      <c r="K38" s="23"/>
      <c r="L38" s="47">
        <f t="shared" si="0"/>
        <v>139278.43</v>
      </c>
    </row>
    <row r="39" spans="1:12" ht="27" customHeight="1" x14ac:dyDescent="0.2">
      <c r="A39" s="3"/>
      <c r="B39" s="19"/>
      <c r="C39" s="19" t="s">
        <v>33</v>
      </c>
      <c r="D39" s="19" t="s">
        <v>23</v>
      </c>
      <c r="E39" s="20" t="s">
        <v>57</v>
      </c>
      <c r="F39" s="28"/>
      <c r="G39" s="21"/>
      <c r="H39" s="22">
        <v>45237</v>
      </c>
      <c r="I39" s="23">
        <v>1602061.65</v>
      </c>
      <c r="J39" s="23"/>
      <c r="K39" s="23"/>
      <c r="L39" s="47">
        <f t="shared" si="0"/>
        <v>1602061.65</v>
      </c>
    </row>
    <row r="40" spans="1:12" ht="27" customHeight="1" x14ac:dyDescent="0.2">
      <c r="A40" s="3"/>
      <c r="B40" s="19"/>
      <c r="C40" s="19" t="s">
        <v>32</v>
      </c>
      <c r="D40" s="19" t="s">
        <v>23</v>
      </c>
      <c r="E40" s="29" t="s">
        <v>57</v>
      </c>
      <c r="F40" s="28"/>
      <c r="G40" s="21"/>
      <c r="H40" s="22">
        <v>45237</v>
      </c>
      <c r="I40" s="23">
        <v>397938.36</v>
      </c>
      <c r="J40" s="23"/>
      <c r="K40" s="23"/>
      <c r="L40" s="47">
        <f t="shared" si="0"/>
        <v>397938.36</v>
      </c>
    </row>
    <row r="41" spans="1:12" ht="27" customHeight="1" x14ac:dyDescent="0.2">
      <c r="A41" s="3"/>
      <c r="B41" s="19">
        <v>2023261205</v>
      </c>
      <c r="C41" s="19" t="s">
        <v>11</v>
      </c>
      <c r="D41" s="19" t="s">
        <v>162</v>
      </c>
      <c r="E41" s="48" t="s">
        <v>165</v>
      </c>
      <c r="F41" s="28" t="s">
        <v>163</v>
      </c>
      <c r="G41" s="21" t="s">
        <v>164</v>
      </c>
      <c r="H41" s="22">
        <v>44224</v>
      </c>
      <c r="I41" s="23">
        <v>76951.03</v>
      </c>
      <c r="J41" s="23">
        <v>16929.23</v>
      </c>
      <c r="K41" s="23"/>
      <c r="L41" s="47">
        <f t="shared" si="0"/>
        <v>93880.26</v>
      </c>
    </row>
    <row r="42" spans="1:12" ht="27" customHeight="1" x14ac:dyDescent="0.2">
      <c r="A42" s="3"/>
      <c r="B42" s="19">
        <v>2023261208</v>
      </c>
      <c r="C42" s="19" t="s">
        <v>11</v>
      </c>
      <c r="D42" s="19" t="s">
        <v>162</v>
      </c>
      <c r="E42" s="52" t="s">
        <v>166</v>
      </c>
      <c r="F42" s="28" t="s">
        <v>163</v>
      </c>
      <c r="G42" s="21" t="s">
        <v>167</v>
      </c>
      <c r="H42" s="22">
        <v>44224</v>
      </c>
      <c r="I42" s="23">
        <v>196245.6</v>
      </c>
      <c r="J42" s="23">
        <v>43174.03</v>
      </c>
      <c r="K42" s="23"/>
      <c r="L42" s="47">
        <f t="shared" si="0"/>
        <v>239419.63</v>
      </c>
    </row>
    <row r="43" spans="1:12" ht="39.6" customHeight="1" x14ac:dyDescent="0.2">
      <c r="A43" s="3"/>
      <c r="B43" s="12">
        <v>2023261214</v>
      </c>
      <c r="C43" s="19" t="s">
        <v>11</v>
      </c>
      <c r="D43" s="14" t="s">
        <v>49</v>
      </c>
      <c r="E43" s="29" t="s">
        <v>141</v>
      </c>
      <c r="F43" s="28" t="s">
        <v>142</v>
      </c>
      <c r="G43" s="21" t="s">
        <v>131</v>
      </c>
      <c r="H43" s="22">
        <v>44986</v>
      </c>
      <c r="I43" s="23">
        <v>523313.61</v>
      </c>
      <c r="J43" s="23"/>
      <c r="K43" s="23"/>
      <c r="L43" s="6">
        <f t="shared" si="0"/>
        <v>523313.61</v>
      </c>
    </row>
    <row r="44" spans="1:12" ht="27" customHeight="1" x14ac:dyDescent="0.2">
      <c r="A44" s="3"/>
      <c r="B44" s="19">
        <v>2023261218</v>
      </c>
      <c r="C44" s="19" t="s">
        <v>11</v>
      </c>
      <c r="D44" s="19" t="s">
        <v>62</v>
      </c>
      <c r="E44" s="20" t="s">
        <v>143</v>
      </c>
      <c r="F44" s="28" t="s">
        <v>144</v>
      </c>
      <c r="G44" s="28">
        <v>165</v>
      </c>
      <c r="H44" s="22">
        <v>45232</v>
      </c>
      <c r="I44" s="23">
        <v>23592.58</v>
      </c>
      <c r="J44" s="23">
        <v>5190.37</v>
      </c>
      <c r="K44" s="23"/>
      <c r="L44" s="47">
        <f t="shared" si="0"/>
        <v>28782.95</v>
      </c>
    </row>
    <row r="45" spans="1:12" ht="27" customHeight="1" x14ac:dyDescent="0.2">
      <c r="A45" s="3"/>
      <c r="B45" s="19">
        <v>2023261218</v>
      </c>
      <c r="C45" s="19" t="s">
        <v>11</v>
      </c>
      <c r="D45" s="19" t="s">
        <v>62</v>
      </c>
      <c r="E45" s="20" t="s">
        <v>145</v>
      </c>
      <c r="F45" s="28" t="s">
        <v>144</v>
      </c>
      <c r="G45" s="28">
        <v>166</v>
      </c>
      <c r="H45" s="22">
        <v>45232</v>
      </c>
      <c r="I45" s="23">
        <v>17746.78</v>
      </c>
      <c r="J45" s="23">
        <v>3904.29</v>
      </c>
      <c r="K45" s="23"/>
      <c r="L45" s="47">
        <f>SUM(I45+J45+K45)</f>
        <v>21651.07</v>
      </c>
    </row>
    <row r="46" spans="1:12" ht="27" customHeight="1" x14ac:dyDescent="0.2">
      <c r="A46" s="3"/>
      <c r="B46" s="19">
        <v>2023261218</v>
      </c>
      <c r="C46" s="19" t="s">
        <v>11</v>
      </c>
      <c r="D46" s="19" t="s">
        <v>62</v>
      </c>
      <c r="E46" s="20" t="s">
        <v>146</v>
      </c>
      <c r="F46" s="28" t="s">
        <v>144</v>
      </c>
      <c r="G46" s="28">
        <v>167</v>
      </c>
      <c r="H46" s="22">
        <v>45232</v>
      </c>
      <c r="I46" s="23">
        <v>25996.36</v>
      </c>
      <c r="J46" s="23">
        <v>5719.2</v>
      </c>
      <c r="K46" s="23"/>
      <c r="L46" s="47">
        <f t="shared" ref="L46" si="1">SUM(I46+J46+K46)</f>
        <v>31715.56</v>
      </c>
    </row>
    <row r="47" spans="1:12" ht="39.6" customHeight="1" x14ac:dyDescent="0.2">
      <c r="A47" s="3"/>
      <c r="B47" s="12">
        <v>2023261219</v>
      </c>
      <c r="C47" s="19" t="s">
        <v>11</v>
      </c>
      <c r="D47" s="14" t="s">
        <v>49</v>
      </c>
      <c r="E47" s="29" t="s">
        <v>168</v>
      </c>
      <c r="F47" s="28" t="s">
        <v>169</v>
      </c>
      <c r="G47" s="21"/>
      <c r="H47" s="22"/>
      <c r="I47" s="23">
        <v>19187.02</v>
      </c>
      <c r="J47" s="23"/>
      <c r="K47" s="23"/>
      <c r="L47" s="6">
        <f t="shared" si="0"/>
        <v>19187.02</v>
      </c>
    </row>
    <row r="48" spans="1:12" ht="48" customHeight="1" x14ac:dyDescent="0.2">
      <c r="A48" s="3"/>
      <c r="B48" s="12">
        <v>2023261220</v>
      </c>
      <c r="C48" s="19" t="s">
        <v>11</v>
      </c>
      <c r="D48" s="14" t="s">
        <v>49</v>
      </c>
      <c r="E48" s="29" t="s">
        <v>170</v>
      </c>
      <c r="F48" s="28" t="s">
        <v>171</v>
      </c>
      <c r="G48" s="21"/>
      <c r="H48" s="22"/>
      <c r="I48" s="23">
        <v>62051.45</v>
      </c>
      <c r="J48" s="23"/>
      <c r="K48" s="23"/>
      <c r="L48" s="6">
        <f t="shared" si="0"/>
        <v>62051.45</v>
      </c>
    </row>
    <row r="49" spans="1:12" ht="27" customHeight="1" x14ac:dyDescent="0.2">
      <c r="A49" s="3"/>
      <c r="B49" s="19"/>
      <c r="C49" s="19" t="s">
        <v>33</v>
      </c>
      <c r="D49" s="19" t="s">
        <v>25</v>
      </c>
      <c r="E49" s="20" t="s">
        <v>57</v>
      </c>
      <c r="F49" s="28"/>
      <c r="G49" s="22" t="s">
        <v>39</v>
      </c>
      <c r="H49" s="22">
        <v>45245</v>
      </c>
      <c r="I49" s="23">
        <v>374505.89</v>
      </c>
      <c r="J49" s="23"/>
      <c r="K49" s="23"/>
      <c r="L49" s="47">
        <f t="shared" si="0"/>
        <v>374505.89</v>
      </c>
    </row>
    <row r="50" spans="1:12" ht="27" customHeight="1" x14ac:dyDescent="0.2">
      <c r="A50" s="3"/>
      <c r="B50" s="19"/>
      <c r="C50" s="19" t="s">
        <v>32</v>
      </c>
      <c r="D50" s="19" t="s">
        <v>25</v>
      </c>
      <c r="E50" s="29" t="s">
        <v>57</v>
      </c>
      <c r="F50" s="28"/>
      <c r="G50" s="22" t="s">
        <v>39</v>
      </c>
      <c r="H50" s="22">
        <v>45245</v>
      </c>
      <c r="I50" s="23">
        <v>77518.429999999993</v>
      </c>
      <c r="J50" s="23"/>
      <c r="K50" s="23"/>
      <c r="L50" s="47">
        <f t="shared" si="0"/>
        <v>77518.429999999993</v>
      </c>
    </row>
    <row r="51" spans="1:12" ht="45" customHeight="1" x14ac:dyDescent="0.2">
      <c r="A51" s="3"/>
      <c r="B51" s="12">
        <v>2023261265</v>
      </c>
      <c r="C51" s="19" t="s">
        <v>38</v>
      </c>
      <c r="D51" s="14" t="s">
        <v>49</v>
      </c>
      <c r="E51" s="29" t="s">
        <v>135</v>
      </c>
      <c r="F51" s="28" t="s">
        <v>136</v>
      </c>
      <c r="G51" s="21" t="s">
        <v>61</v>
      </c>
      <c r="H51" s="22">
        <v>44872</v>
      </c>
      <c r="I51" s="23">
        <v>1265960.44</v>
      </c>
      <c r="J51" s="23"/>
      <c r="K51" s="23"/>
      <c r="L51" s="6">
        <f t="shared" si="0"/>
        <v>1265960.44</v>
      </c>
    </row>
    <row r="52" spans="1:12" s="3" customFormat="1" ht="33.6" customHeight="1" x14ac:dyDescent="0.2">
      <c r="B52" s="19">
        <v>2023261266</v>
      </c>
      <c r="C52" s="19" t="s">
        <v>11</v>
      </c>
      <c r="D52" s="19" t="s">
        <v>122</v>
      </c>
      <c r="E52" s="25" t="s">
        <v>268</v>
      </c>
      <c r="F52" s="15" t="s">
        <v>172</v>
      </c>
      <c r="G52" s="21">
        <v>225</v>
      </c>
      <c r="H52" s="16">
        <v>45238</v>
      </c>
      <c r="I52" s="17">
        <v>30999.22</v>
      </c>
      <c r="J52" s="17">
        <v>6819.83</v>
      </c>
      <c r="K52" s="17"/>
      <c r="L52" s="6">
        <f t="shared" si="0"/>
        <v>37819.050000000003</v>
      </c>
    </row>
    <row r="53" spans="1:12" ht="45" customHeight="1" x14ac:dyDescent="0.2">
      <c r="A53" s="3"/>
      <c r="B53" s="12">
        <v>2023261267</v>
      </c>
      <c r="C53" s="19" t="s">
        <v>11</v>
      </c>
      <c r="D53" s="14" t="s">
        <v>49</v>
      </c>
      <c r="E53" s="29" t="s">
        <v>178</v>
      </c>
      <c r="F53" s="28" t="s">
        <v>179</v>
      </c>
      <c r="G53" s="21" t="s">
        <v>180</v>
      </c>
      <c r="H53" s="22"/>
      <c r="I53" s="23">
        <v>356620.85</v>
      </c>
      <c r="J53" s="23"/>
      <c r="K53" s="23"/>
      <c r="L53" s="6">
        <f t="shared" si="0"/>
        <v>356620.85</v>
      </c>
    </row>
    <row r="54" spans="1:12" ht="45" customHeight="1" x14ac:dyDescent="0.2">
      <c r="A54" s="3"/>
      <c r="B54" s="12">
        <v>2023261268</v>
      </c>
      <c r="C54" s="19" t="s">
        <v>11</v>
      </c>
      <c r="D54" s="14" t="s">
        <v>49</v>
      </c>
      <c r="E54" s="29" t="s">
        <v>181</v>
      </c>
      <c r="F54" s="28" t="s">
        <v>182</v>
      </c>
      <c r="G54" s="21" t="s">
        <v>183</v>
      </c>
      <c r="H54" s="22">
        <v>44950</v>
      </c>
      <c r="I54" s="23">
        <v>112571.19</v>
      </c>
      <c r="J54" s="23"/>
      <c r="K54" s="23"/>
      <c r="L54" s="6">
        <f t="shared" si="0"/>
        <v>112571.19</v>
      </c>
    </row>
    <row r="55" spans="1:12" s="7" customFormat="1" ht="33" customHeight="1" x14ac:dyDescent="0.2">
      <c r="A55" s="3"/>
      <c r="B55" s="12">
        <v>2023261280</v>
      </c>
      <c r="C55" s="19" t="s">
        <v>11</v>
      </c>
      <c r="D55" s="19" t="s">
        <v>40</v>
      </c>
      <c r="E55" s="25" t="s">
        <v>173</v>
      </c>
      <c r="F55" s="21" t="s">
        <v>113</v>
      </c>
      <c r="G55" s="21" t="s">
        <v>174</v>
      </c>
      <c r="H55" s="16">
        <v>45243</v>
      </c>
      <c r="I55" s="17">
        <v>100000000</v>
      </c>
      <c r="J55" s="17"/>
      <c r="K55" s="17"/>
      <c r="L55" s="6">
        <f t="shared" si="0"/>
        <v>100000000</v>
      </c>
    </row>
    <row r="56" spans="1:12" s="3" customFormat="1" ht="33" customHeight="1" x14ac:dyDescent="0.2">
      <c r="B56" s="12">
        <v>2023261287</v>
      </c>
      <c r="C56" s="19" t="s">
        <v>11</v>
      </c>
      <c r="D56" s="19" t="s">
        <v>162</v>
      </c>
      <c r="E56" s="25" t="s">
        <v>199</v>
      </c>
      <c r="F56" s="21" t="s">
        <v>200</v>
      </c>
      <c r="G56" s="21" t="s">
        <v>201</v>
      </c>
      <c r="H56" s="16">
        <v>45240</v>
      </c>
      <c r="I56" s="17">
        <v>60729.82</v>
      </c>
      <c r="J56" s="17">
        <v>13360.56</v>
      </c>
      <c r="K56" s="17"/>
      <c r="L56" s="6">
        <f t="shared" si="0"/>
        <v>74090.38</v>
      </c>
    </row>
    <row r="57" spans="1:12" s="3" customFormat="1" ht="51" customHeight="1" x14ac:dyDescent="0.2">
      <c r="B57" s="19">
        <v>2023261288</v>
      </c>
      <c r="C57" s="19" t="s">
        <v>11</v>
      </c>
      <c r="D57" s="19" t="s">
        <v>16</v>
      </c>
      <c r="E57" s="20" t="s">
        <v>223</v>
      </c>
      <c r="F57" s="28" t="s">
        <v>54</v>
      </c>
      <c r="G57" s="21">
        <v>14470</v>
      </c>
      <c r="H57" s="22">
        <v>45237</v>
      </c>
      <c r="I57" s="23">
        <v>28791.1</v>
      </c>
      <c r="J57" s="17"/>
      <c r="K57" s="17"/>
      <c r="L57" s="47">
        <f t="shared" si="0"/>
        <v>28791.1</v>
      </c>
    </row>
    <row r="58" spans="1:12" s="3" customFormat="1" ht="55.15" customHeight="1" x14ac:dyDescent="0.2">
      <c r="B58" s="19">
        <v>2023261288</v>
      </c>
      <c r="C58" s="19" t="s">
        <v>11</v>
      </c>
      <c r="D58" s="19" t="s">
        <v>16</v>
      </c>
      <c r="E58" s="20" t="s">
        <v>223</v>
      </c>
      <c r="F58" s="28" t="s">
        <v>54</v>
      </c>
      <c r="G58" s="21">
        <v>14470</v>
      </c>
      <c r="H58" s="22">
        <v>45237</v>
      </c>
      <c r="I58" s="23">
        <v>135440.57999999999</v>
      </c>
      <c r="J58" s="17"/>
      <c r="K58" s="17"/>
      <c r="L58" s="47">
        <f t="shared" si="0"/>
        <v>135440.57999999999</v>
      </c>
    </row>
    <row r="59" spans="1:12" s="3" customFormat="1" ht="60" customHeight="1" x14ac:dyDescent="0.2">
      <c r="B59" s="19">
        <v>2023261288</v>
      </c>
      <c r="C59" s="19" t="s">
        <v>11</v>
      </c>
      <c r="D59" s="19" t="s">
        <v>16</v>
      </c>
      <c r="E59" s="20" t="s">
        <v>223</v>
      </c>
      <c r="F59" s="28" t="s">
        <v>54</v>
      </c>
      <c r="G59" s="21">
        <v>14470</v>
      </c>
      <c r="H59" s="22">
        <v>45237</v>
      </c>
      <c r="I59" s="23">
        <v>9466.7999999999993</v>
      </c>
      <c r="J59" s="17"/>
      <c r="K59" s="17"/>
      <c r="L59" s="47">
        <f t="shared" si="0"/>
        <v>9466.7999999999993</v>
      </c>
    </row>
    <row r="60" spans="1:12" ht="47.45" customHeight="1" x14ac:dyDescent="0.2">
      <c r="A60" s="3"/>
      <c r="B60" s="19">
        <v>2023261290</v>
      </c>
      <c r="C60" s="19" t="s">
        <v>11</v>
      </c>
      <c r="D60" s="19" t="s">
        <v>16</v>
      </c>
      <c r="E60" s="20" t="s">
        <v>175</v>
      </c>
      <c r="F60" s="28" t="s">
        <v>54</v>
      </c>
      <c r="G60" s="21">
        <v>14470</v>
      </c>
      <c r="H60" s="22">
        <v>45237</v>
      </c>
      <c r="I60" s="23">
        <v>88611</v>
      </c>
      <c r="J60" s="23"/>
      <c r="K60" s="23"/>
      <c r="L60" s="47">
        <f t="shared" si="0"/>
        <v>88611</v>
      </c>
    </row>
    <row r="61" spans="1:12" ht="47.45" customHeight="1" x14ac:dyDescent="0.2">
      <c r="A61" s="3"/>
      <c r="B61" s="19">
        <v>2023261290</v>
      </c>
      <c r="C61" s="19" t="s">
        <v>11</v>
      </c>
      <c r="D61" s="19" t="s">
        <v>16</v>
      </c>
      <c r="E61" s="20" t="s">
        <v>175</v>
      </c>
      <c r="F61" s="28" t="s">
        <v>54</v>
      </c>
      <c r="G61" s="21">
        <v>14470</v>
      </c>
      <c r="H61" s="22">
        <v>45237</v>
      </c>
      <c r="I61" s="23">
        <v>11779.47</v>
      </c>
      <c r="J61" s="23"/>
      <c r="K61" s="23"/>
      <c r="L61" s="47">
        <f t="shared" si="0"/>
        <v>11779.47</v>
      </c>
    </row>
    <row r="62" spans="1:12" ht="42.6" customHeight="1" x14ac:dyDescent="0.2">
      <c r="A62" s="3"/>
      <c r="B62" s="19">
        <v>2023261290</v>
      </c>
      <c r="C62" s="19" t="s">
        <v>11</v>
      </c>
      <c r="D62" s="19" t="s">
        <v>16</v>
      </c>
      <c r="E62" s="20" t="s">
        <v>175</v>
      </c>
      <c r="F62" s="28" t="s">
        <v>54</v>
      </c>
      <c r="G62" s="21">
        <v>14470</v>
      </c>
      <c r="H62" s="22">
        <v>45237</v>
      </c>
      <c r="I62" s="23">
        <v>42013.59</v>
      </c>
      <c r="J62" s="23"/>
      <c r="K62" s="23"/>
      <c r="L62" s="47">
        <f t="shared" si="0"/>
        <v>42013.59</v>
      </c>
    </row>
    <row r="63" spans="1:12" ht="49.15" customHeight="1" x14ac:dyDescent="0.2">
      <c r="A63" s="3"/>
      <c r="B63" s="19">
        <v>2023261290</v>
      </c>
      <c r="C63" s="19" t="s">
        <v>11</v>
      </c>
      <c r="D63" s="19" t="s">
        <v>16</v>
      </c>
      <c r="E63" s="20" t="s">
        <v>175</v>
      </c>
      <c r="F63" s="28" t="s">
        <v>54</v>
      </c>
      <c r="G63" s="21">
        <v>14470</v>
      </c>
      <c r="H63" s="22">
        <v>45237</v>
      </c>
      <c r="I63" s="23">
        <v>2686.26</v>
      </c>
      <c r="J63" s="23"/>
      <c r="K63" s="23"/>
      <c r="L63" s="47">
        <f t="shared" si="0"/>
        <v>2686.26</v>
      </c>
    </row>
    <row r="64" spans="1:12" ht="47.45" customHeight="1" x14ac:dyDescent="0.2">
      <c r="A64" s="3"/>
      <c r="B64" s="19">
        <v>2023261292</v>
      </c>
      <c r="C64" s="19" t="s">
        <v>11</v>
      </c>
      <c r="D64" s="19" t="s">
        <v>16</v>
      </c>
      <c r="E64" s="20" t="s">
        <v>224</v>
      </c>
      <c r="F64" s="28" t="s">
        <v>54</v>
      </c>
      <c r="G64" s="21">
        <v>16917</v>
      </c>
      <c r="H64" s="22">
        <v>45237</v>
      </c>
      <c r="I64" s="23">
        <v>278861.65000000002</v>
      </c>
      <c r="J64" s="23"/>
      <c r="K64" s="23"/>
      <c r="L64" s="47">
        <f t="shared" si="0"/>
        <v>278861.65000000002</v>
      </c>
    </row>
    <row r="65" spans="1:12" ht="43.9" customHeight="1" x14ac:dyDescent="0.2">
      <c r="A65" s="3"/>
      <c r="B65" s="19">
        <v>2023261292</v>
      </c>
      <c r="C65" s="19" t="s">
        <v>11</v>
      </c>
      <c r="D65" s="19" t="s">
        <v>16</v>
      </c>
      <c r="E65" s="20" t="s">
        <v>224</v>
      </c>
      <c r="F65" s="28" t="s">
        <v>54</v>
      </c>
      <c r="G65" s="21">
        <v>16917</v>
      </c>
      <c r="H65" s="22">
        <v>45237</v>
      </c>
      <c r="I65" s="23">
        <v>2794881</v>
      </c>
      <c r="J65" s="23"/>
      <c r="K65" s="23"/>
      <c r="L65" s="47">
        <f t="shared" si="0"/>
        <v>2794881</v>
      </c>
    </row>
    <row r="66" spans="1:12" ht="44.45" customHeight="1" x14ac:dyDescent="0.2">
      <c r="A66" s="3"/>
      <c r="B66" s="19">
        <v>2023261292</v>
      </c>
      <c r="C66" s="19" t="s">
        <v>11</v>
      </c>
      <c r="D66" s="19" t="s">
        <v>16</v>
      </c>
      <c r="E66" s="20" t="s">
        <v>224</v>
      </c>
      <c r="F66" s="28" t="s">
        <v>54</v>
      </c>
      <c r="G66" s="21">
        <v>16917</v>
      </c>
      <c r="H66" s="22">
        <v>45237</v>
      </c>
      <c r="I66" s="23">
        <v>145288.65</v>
      </c>
      <c r="J66" s="23"/>
      <c r="K66" s="23"/>
      <c r="L66" s="47">
        <f t="shared" si="0"/>
        <v>145288.65</v>
      </c>
    </row>
    <row r="67" spans="1:12" ht="48.6" customHeight="1" x14ac:dyDescent="0.2">
      <c r="A67" s="3"/>
      <c r="B67" s="19">
        <v>2023261292</v>
      </c>
      <c r="C67" s="19" t="s">
        <v>11</v>
      </c>
      <c r="D67" s="19" t="s">
        <v>16</v>
      </c>
      <c r="E67" s="20" t="s">
        <v>224</v>
      </c>
      <c r="F67" s="28" t="s">
        <v>54</v>
      </c>
      <c r="G67" s="21">
        <v>16917</v>
      </c>
      <c r="H67" s="22">
        <v>45237</v>
      </c>
      <c r="I67" s="23">
        <v>86108.72</v>
      </c>
      <c r="J67" s="23"/>
      <c r="K67" s="23"/>
      <c r="L67" s="47">
        <f t="shared" ref="L67:L130" si="2">SUM(I67+J67+K67)</f>
        <v>86108.72</v>
      </c>
    </row>
    <row r="68" spans="1:12" ht="31.9" customHeight="1" x14ac:dyDescent="0.2">
      <c r="A68" s="3"/>
      <c r="B68" s="19"/>
      <c r="C68" s="19" t="s">
        <v>230</v>
      </c>
      <c r="D68" s="19" t="s">
        <v>202</v>
      </c>
      <c r="E68" s="29" t="s">
        <v>57</v>
      </c>
      <c r="F68" s="28"/>
      <c r="G68" s="22" t="s">
        <v>39</v>
      </c>
      <c r="H68" s="22">
        <v>45245</v>
      </c>
      <c r="I68" s="57">
        <v>177077.97</v>
      </c>
      <c r="J68" s="23"/>
      <c r="K68" s="23"/>
      <c r="L68" s="47">
        <f t="shared" si="2"/>
        <v>177077.97</v>
      </c>
    </row>
    <row r="69" spans="1:12" ht="27" customHeight="1" x14ac:dyDescent="0.2">
      <c r="A69" s="3"/>
      <c r="B69" s="19"/>
      <c r="C69" s="19" t="s">
        <v>11</v>
      </c>
      <c r="D69" s="19" t="s">
        <v>202</v>
      </c>
      <c r="E69" s="29" t="s">
        <v>57</v>
      </c>
      <c r="F69" s="28"/>
      <c r="G69" s="22" t="s">
        <v>39</v>
      </c>
      <c r="H69" s="22">
        <v>45245</v>
      </c>
      <c r="I69" s="57">
        <v>307406.14</v>
      </c>
      <c r="J69" s="23"/>
      <c r="K69" s="23"/>
      <c r="L69" s="47">
        <f t="shared" si="2"/>
        <v>307406.14</v>
      </c>
    </row>
    <row r="70" spans="1:12" ht="27" customHeight="1" x14ac:dyDescent="0.2">
      <c r="A70" s="3"/>
      <c r="B70" s="19"/>
      <c r="C70" s="19" t="s">
        <v>33</v>
      </c>
      <c r="D70" s="19" t="s">
        <v>27</v>
      </c>
      <c r="E70" s="20" t="s">
        <v>57</v>
      </c>
      <c r="F70" s="28"/>
      <c r="G70" s="22" t="s">
        <v>39</v>
      </c>
      <c r="H70" s="22">
        <v>45251</v>
      </c>
      <c r="I70" s="23">
        <v>343175.14</v>
      </c>
      <c r="J70" s="23"/>
      <c r="K70" s="23"/>
      <c r="L70" s="47">
        <f t="shared" si="2"/>
        <v>343175.14</v>
      </c>
    </row>
    <row r="71" spans="1:12" ht="27" customHeight="1" x14ac:dyDescent="0.2">
      <c r="A71" s="3"/>
      <c r="B71" s="19"/>
      <c r="C71" s="19" t="s">
        <v>32</v>
      </c>
      <c r="D71" s="19" t="s">
        <v>27</v>
      </c>
      <c r="E71" s="29" t="s">
        <v>57</v>
      </c>
      <c r="F71" s="28"/>
      <c r="G71" s="22" t="s">
        <v>39</v>
      </c>
      <c r="H71" s="22">
        <v>45251</v>
      </c>
      <c r="I71" s="23">
        <v>226824.86</v>
      </c>
      <c r="J71" s="23"/>
      <c r="K71" s="23"/>
      <c r="L71" s="47">
        <f t="shared" si="2"/>
        <v>226824.86</v>
      </c>
    </row>
    <row r="72" spans="1:12" ht="48.6" customHeight="1" x14ac:dyDescent="0.2">
      <c r="A72" s="3"/>
      <c r="B72" s="19">
        <v>2023261294</v>
      </c>
      <c r="C72" s="19" t="s">
        <v>11</v>
      </c>
      <c r="D72" s="19" t="s">
        <v>16</v>
      </c>
      <c r="E72" s="20" t="s">
        <v>176</v>
      </c>
      <c r="F72" s="28" t="s">
        <v>54</v>
      </c>
      <c r="G72" s="21">
        <v>14470</v>
      </c>
      <c r="H72" s="22">
        <v>45237</v>
      </c>
      <c r="I72" s="23">
        <v>1008328.32</v>
      </c>
      <c r="J72" s="23"/>
      <c r="K72" s="23"/>
      <c r="L72" s="47">
        <f t="shared" si="2"/>
        <v>1008328.32</v>
      </c>
    </row>
    <row r="73" spans="1:12" ht="48" customHeight="1" x14ac:dyDescent="0.2">
      <c r="A73" s="3"/>
      <c r="B73" s="19">
        <v>2023261294</v>
      </c>
      <c r="C73" s="19" t="s">
        <v>11</v>
      </c>
      <c r="D73" s="19" t="s">
        <v>16</v>
      </c>
      <c r="E73" s="20" t="s">
        <v>176</v>
      </c>
      <c r="F73" s="28" t="s">
        <v>54</v>
      </c>
      <c r="G73" s="21">
        <v>16917</v>
      </c>
      <c r="H73" s="22">
        <v>45237</v>
      </c>
      <c r="I73" s="23">
        <v>3444679.76</v>
      </c>
      <c r="J73" s="23"/>
      <c r="K73" s="23"/>
      <c r="L73" s="47">
        <f t="shared" si="2"/>
        <v>3444679.76</v>
      </c>
    </row>
    <row r="74" spans="1:12" ht="49.15" customHeight="1" x14ac:dyDescent="0.2">
      <c r="A74" s="3"/>
      <c r="B74" s="19">
        <v>2023261294</v>
      </c>
      <c r="C74" s="19" t="s">
        <v>11</v>
      </c>
      <c r="D74" s="19" t="s">
        <v>16</v>
      </c>
      <c r="E74" s="20" t="s">
        <v>176</v>
      </c>
      <c r="F74" s="28" t="s">
        <v>54</v>
      </c>
      <c r="G74" s="21">
        <v>14470</v>
      </c>
      <c r="H74" s="22">
        <v>45237</v>
      </c>
      <c r="I74" s="23">
        <v>865008.21</v>
      </c>
      <c r="J74" s="23"/>
      <c r="K74" s="23"/>
      <c r="L74" s="47">
        <f t="shared" si="2"/>
        <v>865008.21</v>
      </c>
    </row>
    <row r="75" spans="1:12" ht="42" customHeight="1" x14ac:dyDescent="0.2">
      <c r="A75" s="3"/>
      <c r="B75" s="19">
        <v>2023261294</v>
      </c>
      <c r="C75" s="19" t="s">
        <v>11</v>
      </c>
      <c r="D75" s="19" t="s">
        <v>16</v>
      </c>
      <c r="E75" s="20" t="s">
        <v>176</v>
      </c>
      <c r="F75" s="28" t="s">
        <v>54</v>
      </c>
      <c r="G75" s="21">
        <v>14470</v>
      </c>
      <c r="H75" s="22">
        <v>45237</v>
      </c>
      <c r="I75" s="23">
        <v>55942.94</v>
      </c>
      <c r="J75" s="23"/>
      <c r="K75" s="23"/>
      <c r="L75" s="47">
        <f t="shared" si="2"/>
        <v>55942.94</v>
      </c>
    </row>
    <row r="76" spans="1:12" ht="45.6" customHeight="1" x14ac:dyDescent="0.2">
      <c r="A76" s="3"/>
      <c r="B76" s="19">
        <v>2023261295</v>
      </c>
      <c r="C76" s="19" t="s">
        <v>11</v>
      </c>
      <c r="D76" s="19" t="s">
        <v>16</v>
      </c>
      <c r="E76" s="20" t="s">
        <v>177</v>
      </c>
      <c r="F76" s="28" t="s">
        <v>54</v>
      </c>
      <c r="G76" s="21">
        <v>14470</v>
      </c>
      <c r="H76" s="22">
        <v>45237</v>
      </c>
      <c r="I76" s="23">
        <v>785264.01</v>
      </c>
      <c r="J76" s="23"/>
      <c r="K76" s="23"/>
      <c r="L76" s="47">
        <f t="shared" si="2"/>
        <v>785264.01</v>
      </c>
    </row>
    <row r="77" spans="1:12" ht="43.15" customHeight="1" x14ac:dyDescent="0.2">
      <c r="A77" s="3"/>
      <c r="B77" s="19">
        <v>2023261295</v>
      </c>
      <c r="C77" s="19" t="s">
        <v>11</v>
      </c>
      <c r="D77" s="19" t="s">
        <v>16</v>
      </c>
      <c r="E77" s="20" t="s">
        <v>177</v>
      </c>
      <c r="F77" s="28" t="s">
        <v>54</v>
      </c>
      <c r="G77" s="21">
        <v>16917</v>
      </c>
      <c r="H77" s="22">
        <v>45237</v>
      </c>
      <c r="I77" s="23">
        <v>3625967.35</v>
      </c>
      <c r="J77" s="23"/>
      <c r="K77" s="23"/>
      <c r="L77" s="47">
        <f t="shared" si="2"/>
        <v>3625967.35</v>
      </c>
    </row>
    <row r="78" spans="1:12" ht="44.45" customHeight="1" x14ac:dyDescent="0.2">
      <c r="A78" s="3"/>
      <c r="B78" s="19">
        <v>2023261295</v>
      </c>
      <c r="C78" s="19" t="s">
        <v>11</v>
      </c>
      <c r="D78" s="19" t="s">
        <v>16</v>
      </c>
      <c r="E78" s="20" t="s">
        <v>177</v>
      </c>
      <c r="F78" s="28" t="s">
        <v>54</v>
      </c>
      <c r="G78" s="21">
        <v>14470</v>
      </c>
      <c r="H78" s="22">
        <v>45237</v>
      </c>
      <c r="I78" s="23">
        <v>1083020.6100000001</v>
      </c>
      <c r="J78" s="23"/>
      <c r="K78" s="23"/>
      <c r="L78" s="47">
        <f t="shared" si="2"/>
        <v>1083020.6100000001</v>
      </c>
    </row>
    <row r="79" spans="1:12" ht="49.9" customHeight="1" x14ac:dyDescent="0.2">
      <c r="A79" s="3"/>
      <c r="B79" s="19">
        <v>2023261295</v>
      </c>
      <c r="C79" s="19" t="s">
        <v>11</v>
      </c>
      <c r="D79" s="19" t="s">
        <v>16</v>
      </c>
      <c r="E79" s="20" t="s">
        <v>177</v>
      </c>
      <c r="F79" s="28" t="s">
        <v>54</v>
      </c>
      <c r="G79" s="21">
        <v>16917</v>
      </c>
      <c r="H79" s="22">
        <v>45237</v>
      </c>
      <c r="I79" s="23">
        <v>174532.21</v>
      </c>
      <c r="J79" s="23"/>
      <c r="K79" s="23"/>
      <c r="L79" s="47">
        <f t="shared" si="2"/>
        <v>174532.21</v>
      </c>
    </row>
    <row r="80" spans="1:12" s="3" customFormat="1" ht="31.9" customHeight="1" x14ac:dyDescent="0.2">
      <c r="B80" s="12">
        <v>2023261296</v>
      </c>
      <c r="C80" s="19" t="s">
        <v>11</v>
      </c>
      <c r="D80" s="14" t="s">
        <v>49</v>
      </c>
      <c r="E80" s="29" t="s">
        <v>296</v>
      </c>
      <c r="F80" s="12" t="s">
        <v>297</v>
      </c>
      <c r="G80" s="21" t="s">
        <v>298</v>
      </c>
      <c r="H80" s="22">
        <v>45097</v>
      </c>
      <c r="I80" s="23">
        <v>37811.71</v>
      </c>
      <c r="J80" s="23"/>
      <c r="K80" s="23"/>
      <c r="L80" s="47">
        <f t="shared" si="2"/>
        <v>37811.71</v>
      </c>
    </row>
    <row r="81" spans="1:12" s="3" customFormat="1" ht="31.9" customHeight="1" x14ac:dyDescent="0.2">
      <c r="B81" s="12">
        <v>2023261297</v>
      </c>
      <c r="C81" s="19" t="s">
        <v>11</v>
      </c>
      <c r="D81" s="14" t="s">
        <v>49</v>
      </c>
      <c r="E81" s="29" t="s">
        <v>299</v>
      </c>
      <c r="F81" s="12" t="s">
        <v>297</v>
      </c>
      <c r="G81" s="21" t="s">
        <v>300</v>
      </c>
      <c r="H81" s="22" t="s">
        <v>301</v>
      </c>
      <c r="I81" s="23">
        <v>125830.93</v>
      </c>
      <c r="J81" s="23"/>
      <c r="K81" s="23"/>
      <c r="L81" s="47">
        <f t="shared" si="2"/>
        <v>125830.93</v>
      </c>
    </row>
    <row r="82" spans="1:12" ht="40.15" customHeight="1" x14ac:dyDescent="0.2">
      <c r="A82" s="3"/>
      <c r="B82" s="19">
        <v>2023261299</v>
      </c>
      <c r="C82" s="19" t="s">
        <v>59</v>
      </c>
      <c r="D82" s="19" t="s">
        <v>184</v>
      </c>
      <c r="E82" s="29" t="s">
        <v>185</v>
      </c>
      <c r="F82" s="21" t="s">
        <v>186</v>
      </c>
      <c r="G82" s="21" t="s">
        <v>187</v>
      </c>
      <c r="H82" s="22">
        <v>45229</v>
      </c>
      <c r="I82" s="23">
        <v>735</v>
      </c>
      <c r="J82" s="23">
        <v>161.69999999999999</v>
      </c>
      <c r="K82" s="23"/>
      <c r="L82" s="6">
        <f t="shared" si="2"/>
        <v>896.7</v>
      </c>
    </row>
    <row r="83" spans="1:12" ht="40.15" customHeight="1" x14ac:dyDescent="0.2">
      <c r="A83" s="3"/>
      <c r="B83" s="12">
        <v>2023261305</v>
      </c>
      <c r="C83" s="19" t="s">
        <v>11</v>
      </c>
      <c r="D83" s="14" t="s">
        <v>49</v>
      </c>
      <c r="E83" s="58" t="s">
        <v>203</v>
      </c>
      <c r="F83" s="12" t="s">
        <v>204</v>
      </c>
      <c r="G83" s="12" t="s">
        <v>205</v>
      </c>
      <c r="H83" s="59">
        <v>45097</v>
      </c>
      <c r="I83" s="23">
        <v>170210.06</v>
      </c>
      <c r="J83" s="23"/>
      <c r="K83" s="23"/>
      <c r="L83" s="6">
        <f t="shared" si="2"/>
        <v>170210.06</v>
      </c>
    </row>
    <row r="84" spans="1:12" ht="52.15" customHeight="1" x14ac:dyDescent="0.2">
      <c r="A84" s="3"/>
      <c r="B84" s="19">
        <v>2023261308</v>
      </c>
      <c r="C84" s="19" t="s">
        <v>11</v>
      </c>
      <c r="D84" s="19" t="s">
        <v>19</v>
      </c>
      <c r="E84" s="29" t="s">
        <v>66</v>
      </c>
      <c r="F84" s="28" t="s">
        <v>65</v>
      </c>
      <c r="G84" s="21" t="s">
        <v>188</v>
      </c>
      <c r="H84" s="60" t="s">
        <v>189</v>
      </c>
      <c r="I84" s="23">
        <v>787972.39</v>
      </c>
      <c r="J84" s="23"/>
      <c r="K84" s="23"/>
      <c r="L84" s="6">
        <f t="shared" si="2"/>
        <v>787972.39</v>
      </c>
    </row>
    <row r="85" spans="1:12" ht="52.15" customHeight="1" x14ac:dyDescent="0.2">
      <c r="A85" s="3"/>
      <c r="B85" s="19">
        <v>2023261326</v>
      </c>
      <c r="C85" s="19" t="s">
        <v>11</v>
      </c>
      <c r="D85" s="50" t="s">
        <v>193</v>
      </c>
      <c r="E85" s="29" t="s">
        <v>194</v>
      </c>
      <c r="F85" s="28" t="s">
        <v>195</v>
      </c>
      <c r="G85" s="21" t="s">
        <v>196</v>
      </c>
      <c r="H85" s="60">
        <v>44288</v>
      </c>
      <c r="I85" s="23">
        <v>2495707.33</v>
      </c>
      <c r="J85" s="23"/>
      <c r="K85" s="23"/>
      <c r="L85" s="6">
        <f t="shared" si="2"/>
        <v>2495707.33</v>
      </c>
    </row>
    <row r="86" spans="1:12" ht="45" customHeight="1" x14ac:dyDescent="0.2">
      <c r="A86" s="3"/>
      <c r="B86" s="12">
        <v>2023261339</v>
      </c>
      <c r="C86" s="19" t="s">
        <v>38</v>
      </c>
      <c r="D86" s="14" t="s">
        <v>49</v>
      </c>
      <c r="E86" s="29" t="s">
        <v>135</v>
      </c>
      <c r="F86" s="28" t="s">
        <v>136</v>
      </c>
      <c r="G86" s="21" t="s">
        <v>236</v>
      </c>
      <c r="H86" s="22">
        <v>45097</v>
      </c>
      <c r="I86" s="23">
        <v>521820.78</v>
      </c>
      <c r="J86" s="23"/>
      <c r="K86" s="23"/>
      <c r="L86" s="6">
        <f t="shared" si="2"/>
        <v>521820.78</v>
      </c>
    </row>
    <row r="87" spans="1:12" ht="27" customHeight="1" x14ac:dyDescent="0.2">
      <c r="A87" s="3"/>
      <c r="B87" s="19">
        <v>2023261340</v>
      </c>
      <c r="C87" s="19" t="s">
        <v>11</v>
      </c>
      <c r="D87" s="19" t="s">
        <v>49</v>
      </c>
      <c r="E87" s="20" t="s">
        <v>206</v>
      </c>
      <c r="F87" s="28" t="s">
        <v>115</v>
      </c>
      <c r="G87" s="21" t="s">
        <v>207</v>
      </c>
      <c r="H87" s="22">
        <v>44817</v>
      </c>
      <c r="I87" s="23">
        <v>493183.52</v>
      </c>
      <c r="J87" s="23"/>
      <c r="K87" s="23"/>
      <c r="L87" s="47">
        <f t="shared" si="2"/>
        <v>493183.52</v>
      </c>
    </row>
    <row r="88" spans="1:12" s="3" customFormat="1" ht="24" customHeight="1" x14ac:dyDescent="0.2">
      <c r="B88" s="12">
        <v>2023261341</v>
      </c>
      <c r="C88" s="19" t="s">
        <v>11</v>
      </c>
      <c r="D88" s="14" t="s">
        <v>49</v>
      </c>
      <c r="E88" s="55" t="s">
        <v>209</v>
      </c>
      <c r="F88" s="15" t="s">
        <v>60</v>
      </c>
      <c r="G88" s="21" t="s">
        <v>208</v>
      </c>
      <c r="H88" s="16"/>
      <c r="I88" s="17">
        <v>329111.19</v>
      </c>
      <c r="J88" s="17"/>
      <c r="K88" s="17"/>
      <c r="L88" s="6">
        <f t="shared" si="2"/>
        <v>329111.19</v>
      </c>
    </row>
    <row r="89" spans="1:12" ht="39.6" customHeight="1" x14ac:dyDescent="0.2">
      <c r="A89" s="3"/>
      <c r="B89" s="12">
        <v>2023261341</v>
      </c>
      <c r="C89" s="19" t="s">
        <v>11</v>
      </c>
      <c r="D89" s="14" t="s">
        <v>49</v>
      </c>
      <c r="E89" s="29" t="s">
        <v>210</v>
      </c>
      <c r="F89" s="15" t="s">
        <v>60</v>
      </c>
      <c r="G89" s="21" t="s">
        <v>211</v>
      </c>
      <c r="H89" s="22">
        <v>44624</v>
      </c>
      <c r="I89" s="23">
        <v>111932.45</v>
      </c>
      <c r="J89" s="23"/>
      <c r="K89" s="23"/>
      <c r="L89" s="47">
        <f t="shared" si="2"/>
        <v>111932.45</v>
      </c>
    </row>
    <row r="90" spans="1:12" ht="39.6" customHeight="1" x14ac:dyDescent="0.2">
      <c r="A90" s="3"/>
      <c r="B90" s="12">
        <v>2023261341</v>
      </c>
      <c r="C90" s="19" t="s">
        <v>11</v>
      </c>
      <c r="D90" s="14" t="s">
        <v>49</v>
      </c>
      <c r="E90" s="29" t="s">
        <v>212</v>
      </c>
      <c r="F90" s="15" t="s">
        <v>60</v>
      </c>
      <c r="G90" s="21" t="s">
        <v>213</v>
      </c>
      <c r="H90" s="22"/>
      <c r="I90" s="23">
        <v>150711.92000000001</v>
      </c>
      <c r="J90" s="23"/>
      <c r="K90" s="23"/>
      <c r="L90" s="47">
        <f t="shared" si="2"/>
        <v>150711.92000000001</v>
      </c>
    </row>
    <row r="91" spans="1:12" ht="39.6" customHeight="1" x14ac:dyDescent="0.2">
      <c r="A91" s="3"/>
      <c r="B91" s="12">
        <v>2023261341</v>
      </c>
      <c r="C91" s="19" t="s">
        <v>11</v>
      </c>
      <c r="D91" s="14" t="s">
        <v>49</v>
      </c>
      <c r="E91" s="29" t="s">
        <v>214</v>
      </c>
      <c r="F91" s="15" t="s">
        <v>60</v>
      </c>
      <c r="G91" s="21" t="s">
        <v>213</v>
      </c>
      <c r="H91" s="22"/>
      <c r="I91" s="23">
        <v>675099.82</v>
      </c>
      <c r="J91" s="23"/>
      <c r="K91" s="23"/>
      <c r="L91" s="47">
        <f t="shared" si="2"/>
        <v>675099.82</v>
      </c>
    </row>
    <row r="92" spans="1:12" ht="39.6" customHeight="1" x14ac:dyDescent="0.2">
      <c r="A92" s="3"/>
      <c r="B92" s="12">
        <v>2023261341</v>
      </c>
      <c r="C92" s="19" t="s">
        <v>11</v>
      </c>
      <c r="D92" s="14" t="s">
        <v>49</v>
      </c>
      <c r="E92" s="29" t="s">
        <v>215</v>
      </c>
      <c r="F92" s="15" t="s">
        <v>60</v>
      </c>
      <c r="G92" s="21" t="s">
        <v>213</v>
      </c>
      <c r="H92" s="22"/>
      <c r="I92" s="23">
        <v>167471.18</v>
      </c>
      <c r="J92" s="23"/>
      <c r="K92" s="23"/>
      <c r="L92" s="47">
        <f t="shared" si="2"/>
        <v>167471.18</v>
      </c>
    </row>
    <row r="93" spans="1:12" ht="39.6" customHeight="1" x14ac:dyDescent="0.2">
      <c r="A93" s="3"/>
      <c r="B93" s="65">
        <v>2023261342</v>
      </c>
      <c r="C93" s="76" t="s">
        <v>11</v>
      </c>
      <c r="D93" s="62" t="s">
        <v>49</v>
      </c>
      <c r="E93" s="63" t="s">
        <v>218</v>
      </c>
      <c r="F93" s="64" t="s">
        <v>190</v>
      </c>
      <c r="G93" s="65" t="s">
        <v>216</v>
      </c>
      <c r="H93" s="66" t="s">
        <v>217</v>
      </c>
      <c r="I93" s="54">
        <v>33697.43</v>
      </c>
      <c r="J93" s="23"/>
      <c r="K93" s="23"/>
      <c r="L93" s="47">
        <f t="shared" si="2"/>
        <v>33697.43</v>
      </c>
    </row>
    <row r="94" spans="1:12" ht="39.6" customHeight="1" x14ac:dyDescent="0.2">
      <c r="A94" s="3"/>
      <c r="B94" s="21">
        <v>2023261343</v>
      </c>
      <c r="C94" s="19" t="s">
        <v>11</v>
      </c>
      <c r="D94" s="14" t="s">
        <v>49</v>
      </c>
      <c r="E94" s="49" t="s">
        <v>219</v>
      </c>
      <c r="F94" s="28" t="s">
        <v>191</v>
      </c>
      <c r="G94" s="28" t="s">
        <v>220</v>
      </c>
      <c r="H94" s="22">
        <v>45084</v>
      </c>
      <c r="I94" s="54">
        <v>8095.76</v>
      </c>
      <c r="J94" s="23"/>
      <c r="K94" s="23"/>
      <c r="L94" s="47">
        <f t="shared" si="2"/>
        <v>8095.76</v>
      </c>
    </row>
    <row r="95" spans="1:12" ht="39.6" customHeight="1" x14ac:dyDescent="0.2">
      <c r="A95" s="3"/>
      <c r="B95" s="21">
        <v>2023261345</v>
      </c>
      <c r="C95" s="19" t="s">
        <v>11</v>
      </c>
      <c r="D95" s="14" t="s">
        <v>49</v>
      </c>
      <c r="E95" s="49" t="s">
        <v>221</v>
      </c>
      <c r="F95" s="28" t="s">
        <v>192</v>
      </c>
      <c r="G95" s="21" t="s">
        <v>222</v>
      </c>
      <c r="H95" s="22">
        <v>45097</v>
      </c>
      <c r="I95" s="23">
        <v>87002.61</v>
      </c>
      <c r="J95" s="23"/>
      <c r="K95" s="23"/>
      <c r="L95" s="47">
        <f t="shared" si="2"/>
        <v>87002.61</v>
      </c>
    </row>
    <row r="96" spans="1:12" ht="39.6" customHeight="1" x14ac:dyDescent="0.2">
      <c r="A96" s="3"/>
      <c r="B96" s="21">
        <v>2023261352</v>
      </c>
      <c r="C96" s="19" t="s">
        <v>11</v>
      </c>
      <c r="D96" s="14" t="s">
        <v>226</v>
      </c>
      <c r="E96" s="49" t="s">
        <v>227</v>
      </c>
      <c r="F96" s="28" t="s">
        <v>228</v>
      </c>
      <c r="G96" s="21" t="s">
        <v>229</v>
      </c>
      <c r="H96" s="22">
        <v>45250</v>
      </c>
      <c r="I96" s="23">
        <v>115187.79</v>
      </c>
      <c r="J96" s="23">
        <v>25341.31</v>
      </c>
      <c r="K96" s="23"/>
      <c r="L96" s="47">
        <f t="shared" si="2"/>
        <v>140529.1</v>
      </c>
    </row>
    <row r="97" spans="1:12" ht="39.6" customHeight="1" x14ac:dyDescent="0.2">
      <c r="A97" s="3"/>
      <c r="B97" s="21">
        <v>2023261352</v>
      </c>
      <c r="C97" s="19" t="s">
        <v>11</v>
      </c>
      <c r="D97" s="14" t="s">
        <v>64</v>
      </c>
      <c r="E97" s="49" t="s">
        <v>227</v>
      </c>
      <c r="F97" s="28" t="s">
        <v>228</v>
      </c>
      <c r="G97" s="21">
        <v>230</v>
      </c>
      <c r="H97" s="22">
        <v>45246</v>
      </c>
      <c r="I97" s="23">
        <v>34846.79</v>
      </c>
      <c r="J97" s="23">
        <v>7666.29</v>
      </c>
      <c r="K97" s="23"/>
      <c r="L97" s="47">
        <f t="shared" si="2"/>
        <v>42513.08</v>
      </c>
    </row>
    <row r="98" spans="1:12" ht="39.6" customHeight="1" x14ac:dyDescent="0.2">
      <c r="A98" s="3"/>
      <c r="B98" s="21">
        <v>2023261353</v>
      </c>
      <c r="C98" s="19" t="s">
        <v>11</v>
      </c>
      <c r="D98" s="50" t="s">
        <v>62</v>
      </c>
      <c r="E98" s="53" t="s">
        <v>198</v>
      </c>
      <c r="F98" s="28"/>
      <c r="G98" s="21" t="s">
        <v>197</v>
      </c>
      <c r="H98" s="28" t="s">
        <v>225</v>
      </c>
      <c r="I98" s="54">
        <v>34075.72</v>
      </c>
      <c r="J98" s="54">
        <v>7496.66</v>
      </c>
      <c r="K98" s="23"/>
      <c r="L98" s="47">
        <f t="shared" si="2"/>
        <v>41572.380000000005</v>
      </c>
    </row>
    <row r="99" spans="1:12" ht="27" customHeight="1" x14ac:dyDescent="0.2">
      <c r="A99" s="3"/>
      <c r="B99" s="19"/>
      <c r="C99" s="19" t="s">
        <v>33</v>
      </c>
      <c r="D99" s="19" t="s">
        <v>231</v>
      </c>
      <c r="E99" s="20" t="s">
        <v>232</v>
      </c>
      <c r="F99" s="28"/>
      <c r="G99" s="22" t="s">
        <v>39</v>
      </c>
      <c r="H99" s="22">
        <v>45266</v>
      </c>
      <c r="I99" s="23">
        <v>108371.1</v>
      </c>
      <c r="J99" s="23"/>
      <c r="K99" s="23"/>
      <c r="L99" s="47">
        <f t="shared" si="2"/>
        <v>108371.1</v>
      </c>
    </row>
    <row r="100" spans="1:12" ht="27" customHeight="1" x14ac:dyDescent="0.2">
      <c r="A100" s="3"/>
      <c r="B100" s="19"/>
      <c r="C100" s="19" t="s">
        <v>32</v>
      </c>
      <c r="D100" s="19" t="s">
        <v>231</v>
      </c>
      <c r="E100" s="20" t="s">
        <v>232</v>
      </c>
      <c r="F100" s="28"/>
      <c r="G100" s="22" t="s">
        <v>39</v>
      </c>
      <c r="H100" s="22">
        <v>45266</v>
      </c>
      <c r="I100" s="23">
        <v>71628.91</v>
      </c>
      <c r="J100" s="23"/>
      <c r="K100" s="23"/>
      <c r="L100" s="47">
        <f t="shared" si="2"/>
        <v>71628.91</v>
      </c>
    </row>
    <row r="101" spans="1:12" s="3" customFormat="1" ht="33" customHeight="1" x14ac:dyDescent="0.2">
      <c r="B101" s="12">
        <v>2023261373</v>
      </c>
      <c r="C101" s="19" t="s">
        <v>11</v>
      </c>
      <c r="D101" s="19" t="s">
        <v>162</v>
      </c>
      <c r="E101" s="25" t="s">
        <v>237</v>
      </c>
      <c r="F101" s="21" t="s">
        <v>200</v>
      </c>
      <c r="G101" s="21" t="s">
        <v>238</v>
      </c>
      <c r="H101" s="16">
        <v>45259</v>
      </c>
      <c r="I101" s="17">
        <v>48879.37</v>
      </c>
      <c r="J101" s="17">
        <v>10753.46</v>
      </c>
      <c r="K101" s="17"/>
      <c r="L101" s="47">
        <f t="shared" si="2"/>
        <v>59632.83</v>
      </c>
    </row>
    <row r="102" spans="1:12" s="3" customFormat="1" ht="33" customHeight="1" x14ac:dyDescent="0.2">
      <c r="B102" s="12">
        <v>2023261373</v>
      </c>
      <c r="C102" s="19" t="s">
        <v>11</v>
      </c>
      <c r="D102" s="19" t="s">
        <v>14</v>
      </c>
      <c r="E102" s="25" t="s">
        <v>237</v>
      </c>
      <c r="F102" s="21" t="s">
        <v>200</v>
      </c>
      <c r="G102" s="21">
        <v>241</v>
      </c>
      <c r="H102" s="16">
        <v>45259</v>
      </c>
      <c r="I102" s="17">
        <v>28710.720000000001</v>
      </c>
      <c r="J102" s="17">
        <v>6316.36</v>
      </c>
      <c r="K102" s="17"/>
      <c r="L102" s="47">
        <f t="shared" si="2"/>
        <v>35027.08</v>
      </c>
    </row>
    <row r="103" spans="1:12" s="7" customFormat="1" ht="33" customHeight="1" x14ac:dyDescent="0.2">
      <c r="A103" s="3"/>
      <c r="B103" s="12">
        <v>2023261377</v>
      </c>
      <c r="C103" s="19" t="s">
        <v>11</v>
      </c>
      <c r="D103" s="19" t="s">
        <v>40</v>
      </c>
      <c r="E103" s="25" t="s">
        <v>233</v>
      </c>
      <c r="F103" s="21" t="s">
        <v>234</v>
      </c>
      <c r="G103" s="21" t="s">
        <v>235</v>
      </c>
      <c r="H103" s="16">
        <v>45258</v>
      </c>
      <c r="I103" s="17">
        <v>35000000</v>
      </c>
      <c r="J103" s="17"/>
      <c r="K103" s="17"/>
      <c r="L103" s="6">
        <f t="shared" si="2"/>
        <v>35000000</v>
      </c>
    </row>
    <row r="104" spans="1:12" s="7" customFormat="1" ht="33" customHeight="1" x14ac:dyDescent="0.2">
      <c r="A104" s="3"/>
      <c r="B104" s="12">
        <v>2023261378</v>
      </c>
      <c r="C104" s="19" t="s">
        <v>11</v>
      </c>
      <c r="D104" s="19" t="s">
        <v>40</v>
      </c>
      <c r="E104" s="25" t="s">
        <v>233</v>
      </c>
      <c r="F104" s="21" t="s">
        <v>234</v>
      </c>
      <c r="G104" s="21" t="s">
        <v>235</v>
      </c>
      <c r="H104" s="16">
        <v>45258</v>
      </c>
      <c r="I104" s="17">
        <v>100000000</v>
      </c>
      <c r="J104" s="17"/>
      <c r="K104" s="17"/>
      <c r="L104" s="6">
        <f t="shared" si="2"/>
        <v>100000000</v>
      </c>
    </row>
    <row r="105" spans="1:12" s="7" customFormat="1" ht="33" customHeight="1" x14ac:dyDescent="0.2">
      <c r="A105" s="3"/>
      <c r="B105" s="12">
        <v>2023261379</v>
      </c>
      <c r="C105" s="19" t="s">
        <v>11</v>
      </c>
      <c r="D105" s="19" t="s">
        <v>40</v>
      </c>
      <c r="E105" s="25" t="s">
        <v>233</v>
      </c>
      <c r="F105" s="21" t="s">
        <v>234</v>
      </c>
      <c r="G105" s="21" t="s">
        <v>235</v>
      </c>
      <c r="H105" s="16">
        <v>45258</v>
      </c>
      <c r="I105" s="17">
        <v>40000000</v>
      </c>
      <c r="J105" s="17"/>
      <c r="K105" s="17"/>
      <c r="L105" s="6">
        <f t="shared" si="2"/>
        <v>40000000</v>
      </c>
    </row>
    <row r="106" spans="1:12" s="7" customFormat="1" ht="33" customHeight="1" x14ac:dyDescent="0.2">
      <c r="A106" s="3"/>
      <c r="B106" s="12">
        <v>2023261380</v>
      </c>
      <c r="C106" s="19" t="s">
        <v>11</v>
      </c>
      <c r="D106" s="19" t="s">
        <v>40</v>
      </c>
      <c r="E106" s="25" t="s">
        <v>233</v>
      </c>
      <c r="F106" s="21" t="s">
        <v>234</v>
      </c>
      <c r="G106" s="21" t="s">
        <v>235</v>
      </c>
      <c r="H106" s="16">
        <v>45258</v>
      </c>
      <c r="I106" s="17">
        <v>90000000</v>
      </c>
      <c r="J106" s="17"/>
      <c r="K106" s="17"/>
      <c r="L106" s="6">
        <f t="shared" si="2"/>
        <v>90000000</v>
      </c>
    </row>
    <row r="107" spans="1:12" s="7" customFormat="1" ht="33" customHeight="1" x14ac:dyDescent="0.2">
      <c r="A107" s="3"/>
      <c r="B107" s="12">
        <v>2023261381</v>
      </c>
      <c r="C107" s="19" t="s">
        <v>11</v>
      </c>
      <c r="D107" s="19" t="s">
        <v>40</v>
      </c>
      <c r="E107" s="25" t="s">
        <v>233</v>
      </c>
      <c r="F107" s="21" t="s">
        <v>234</v>
      </c>
      <c r="G107" s="21" t="s">
        <v>235</v>
      </c>
      <c r="H107" s="16">
        <v>45258</v>
      </c>
      <c r="I107" s="17">
        <v>40000000</v>
      </c>
      <c r="J107" s="17"/>
      <c r="K107" s="17"/>
      <c r="L107" s="6">
        <f t="shared" si="2"/>
        <v>40000000</v>
      </c>
    </row>
    <row r="108" spans="1:12" s="7" customFormat="1" ht="42.6" customHeight="1" x14ac:dyDescent="0.2">
      <c r="A108" s="3"/>
      <c r="B108" s="12">
        <v>2023261382</v>
      </c>
      <c r="C108" s="19" t="s">
        <v>11</v>
      </c>
      <c r="D108" s="19" t="s">
        <v>40</v>
      </c>
      <c r="E108" s="67" t="s">
        <v>263</v>
      </c>
      <c r="F108" s="21" t="s">
        <v>234</v>
      </c>
      <c r="G108" s="21" t="s">
        <v>264</v>
      </c>
      <c r="H108" s="16">
        <v>45258</v>
      </c>
      <c r="I108" s="17">
        <v>70000000</v>
      </c>
      <c r="J108" s="17"/>
      <c r="K108" s="17"/>
      <c r="L108" s="6">
        <f t="shared" si="2"/>
        <v>70000000</v>
      </c>
    </row>
    <row r="109" spans="1:12" s="7" customFormat="1" ht="44.45" customHeight="1" x14ac:dyDescent="0.2">
      <c r="A109" s="3"/>
      <c r="B109" s="12">
        <v>2023261384</v>
      </c>
      <c r="C109" s="19" t="s">
        <v>11</v>
      </c>
      <c r="D109" s="19" t="s">
        <v>40</v>
      </c>
      <c r="E109" s="67" t="s">
        <v>263</v>
      </c>
      <c r="F109" s="21" t="s">
        <v>234</v>
      </c>
      <c r="G109" s="21" t="s">
        <v>264</v>
      </c>
      <c r="H109" s="16">
        <v>45258</v>
      </c>
      <c r="I109" s="17">
        <v>20000000</v>
      </c>
      <c r="J109" s="17"/>
      <c r="K109" s="17"/>
      <c r="L109" s="6">
        <f t="shared" si="2"/>
        <v>20000000</v>
      </c>
    </row>
    <row r="110" spans="1:12" s="7" customFormat="1" ht="33" customHeight="1" x14ac:dyDescent="0.2">
      <c r="A110" s="3"/>
      <c r="B110" s="12">
        <v>2023261385</v>
      </c>
      <c r="C110" s="19" t="s">
        <v>11</v>
      </c>
      <c r="D110" s="19" t="s">
        <v>40</v>
      </c>
      <c r="E110" s="25" t="s">
        <v>233</v>
      </c>
      <c r="F110" s="21" t="s">
        <v>234</v>
      </c>
      <c r="G110" s="21" t="s">
        <v>235</v>
      </c>
      <c r="H110" s="16">
        <v>45258</v>
      </c>
      <c r="I110" s="17">
        <v>45000000</v>
      </c>
      <c r="J110" s="17"/>
      <c r="K110" s="17"/>
      <c r="L110" s="6">
        <f t="shared" si="2"/>
        <v>45000000</v>
      </c>
    </row>
    <row r="111" spans="1:12" s="7" customFormat="1" ht="33" customHeight="1" x14ac:dyDescent="0.2">
      <c r="A111" s="3"/>
      <c r="B111" s="12">
        <v>2023261386</v>
      </c>
      <c r="C111" s="19" t="s">
        <v>11</v>
      </c>
      <c r="D111" s="14" t="s">
        <v>49</v>
      </c>
      <c r="E111" s="29" t="s">
        <v>303</v>
      </c>
      <c r="F111" s="28" t="s">
        <v>136</v>
      </c>
      <c r="G111" s="21" t="s">
        <v>69</v>
      </c>
      <c r="H111" s="68">
        <v>45036</v>
      </c>
      <c r="I111" s="23">
        <v>183021.19</v>
      </c>
      <c r="J111" s="17"/>
      <c r="K111" s="17"/>
      <c r="L111" s="6">
        <f t="shared" si="2"/>
        <v>183021.19</v>
      </c>
    </row>
    <row r="112" spans="1:12" s="7" customFormat="1" ht="33" customHeight="1" x14ac:dyDescent="0.2">
      <c r="A112" s="3"/>
      <c r="B112" s="12">
        <v>2023261388</v>
      </c>
      <c r="C112" s="19" t="s">
        <v>11</v>
      </c>
      <c r="D112" s="14" t="s">
        <v>49</v>
      </c>
      <c r="E112" s="29" t="s">
        <v>304</v>
      </c>
      <c r="F112" s="28"/>
      <c r="G112" s="21" t="s">
        <v>69</v>
      </c>
      <c r="H112" s="22">
        <v>45036</v>
      </c>
      <c r="I112" s="23">
        <v>116866.64</v>
      </c>
      <c r="J112" s="17"/>
      <c r="K112" s="17"/>
      <c r="L112" s="6">
        <f t="shared" si="2"/>
        <v>116866.64</v>
      </c>
    </row>
    <row r="113" spans="1:12" ht="45" customHeight="1" x14ac:dyDescent="0.2">
      <c r="A113" s="3"/>
      <c r="B113" s="12">
        <v>2023261392</v>
      </c>
      <c r="C113" s="19" t="s">
        <v>38</v>
      </c>
      <c r="D113" s="14" t="s">
        <v>49</v>
      </c>
      <c r="E113" s="29" t="s">
        <v>135</v>
      </c>
      <c r="F113" s="28" t="s">
        <v>136</v>
      </c>
      <c r="G113" s="21" t="s">
        <v>69</v>
      </c>
      <c r="H113" s="22">
        <v>45036</v>
      </c>
      <c r="I113" s="23">
        <v>24210.15</v>
      </c>
      <c r="J113" s="23"/>
      <c r="K113" s="23"/>
      <c r="L113" s="6">
        <f t="shared" si="2"/>
        <v>24210.15</v>
      </c>
    </row>
    <row r="114" spans="1:12" ht="45" customHeight="1" x14ac:dyDescent="0.2">
      <c r="A114" s="3"/>
      <c r="B114" s="12">
        <v>2023261396</v>
      </c>
      <c r="C114" s="19" t="s">
        <v>12</v>
      </c>
      <c r="D114" s="12" t="s">
        <v>193</v>
      </c>
      <c r="E114" s="29" t="s">
        <v>265</v>
      </c>
      <c r="F114" s="28" t="s">
        <v>266</v>
      </c>
      <c r="G114" s="21" t="s">
        <v>267</v>
      </c>
      <c r="H114" s="22">
        <v>45188</v>
      </c>
      <c r="I114" s="23">
        <v>559564.81000000006</v>
      </c>
      <c r="J114" s="23"/>
      <c r="K114" s="23"/>
      <c r="L114" s="6">
        <f t="shared" si="2"/>
        <v>559564.81000000006</v>
      </c>
    </row>
    <row r="115" spans="1:12" s="51" customFormat="1" ht="45" customHeight="1" x14ac:dyDescent="0.2">
      <c r="A115" s="3"/>
      <c r="B115" s="12">
        <v>2023261397</v>
      </c>
      <c r="C115" s="19" t="s">
        <v>32</v>
      </c>
      <c r="D115" s="14" t="s">
        <v>17</v>
      </c>
      <c r="E115" s="29" t="s">
        <v>245</v>
      </c>
      <c r="F115" s="28"/>
      <c r="G115" s="21">
        <v>3242313005</v>
      </c>
      <c r="H115" s="22">
        <v>45222</v>
      </c>
      <c r="I115" s="23">
        <v>26700214.5</v>
      </c>
      <c r="J115" s="23"/>
      <c r="K115" s="23"/>
      <c r="L115" s="6">
        <f t="shared" si="2"/>
        <v>26700214.5</v>
      </c>
    </row>
    <row r="116" spans="1:12" s="51" customFormat="1" ht="45" customHeight="1" x14ac:dyDescent="0.2">
      <c r="A116" s="3"/>
      <c r="B116" s="12">
        <v>2023261400</v>
      </c>
      <c r="C116" s="19" t="s">
        <v>33</v>
      </c>
      <c r="D116" s="14" t="s">
        <v>17</v>
      </c>
      <c r="E116" s="29" t="s">
        <v>245</v>
      </c>
      <c r="F116" s="28"/>
      <c r="G116" s="21">
        <v>3242313005</v>
      </c>
      <c r="H116" s="22">
        <v>45222</v>
      </c>
      <c r="I116" s="23">
        <v>14991072.880000001</v>
      </c>
      <c r="J116" s="23"/>
      <c r="K116" s="23"/>
      <c r="L116" s="6">
        <f t="shared" si="2"/>
        <v>14991072.880000001</v>
      </c>
    </row>
    <row r="117" spans="1:12" s="51" customFormat="1" ht="45" customHeight="1" x14ac:dyDescent="0.2">
      <c r="A117" s="3"/>
      <c r="B117" s="12">
        <v>2023261406</v>
      </c>
      <c r="C117" s="19" t="s">
        <v>33</v>
      </c>
      <c r="D117" s="14" t="s">
        <v>17</v>
      </c>
      <c r="E117" s="29" t="s">
        <v>245</v>
      </c>
      <c r="F117" s="28"/>
      <c r="G117" s="21">
        <v>3242313005</v>
      </c>
      <c r="H117" s="22">
        <v>45222</v>
      </c>
      <c r="I117" s="23">
        <v>20000000</v>
      </c>
      <c r="J117" s="23"/>
      <c r="K117" s="23"/>
      <c r="L117" s="6">
        <f t="shared" si="2"/>
        <v>20000000</v>
      </c>
    </row>
    <row r="118" spans="1:12" s="7" customFormat="1" ht="33" customHeight="1" x14ac:dyDescent="0.2">
      <c r="A118" s="3"/>
      <c r="B118" s="12">
        <v>2023261404</v>
      </c>
      <c r="C118" s="19" t="s">
        <v>11</v>
      </c>
      <c r="D118" s="19" t="s">
        <v>239</v>
      </c>
      <c r="E118" s="25" t="s">
        <v>240</v>
      </c>
      <c r="F118" s="21" t="s">
        <v>241</v>
      </c>
      <c r="G118" s="21">
        <v>137</v>
      </c>
      <c r="H118" s="16" t="s">
        <v>242</v>
      </c>
      <c r="I118" s="17">
        <v>8600</v>
      </c>
      <c r="J118" s="17">
        <v>860</v>
      </c>
      <c r="K118" s="17"/>
      <c r="L118" s="6">
        <f t="shared" si="2"/>
        <v>9460</v>
      </c>
    </row>
    <row r="119" spans="1:12" s="7" customFormat="1" ht="43.9" customHeight="1" x14ac:dyDescent="0.2">
      <c r="A119" s="3"/>
      <c r="B119" s="12">
        <v>2023261415</v>
      </c>
      <c r="C119" s="19" t="s">
        <v>11</v>
      </c>
      <c r="D119" s="19" t="s">
        <v>49</v>
      </c>
      <c r="E119" s="69" t="s">
        <v>269</v>
      </c>
      <c r="F119" s="28" t="s">
        <v>270</v>
      </c>
      <c r="G119" s="21" t="s">
        <v>271</v>
      </c>
      <c r="H119" s="22">
        <v>44649</v>
      </c>
      <c r="I119" s="70">
        <v>23003.4</v>
      </c>
      <c r="J119" s="70"/>
      <c r="K119" s="70"/>
      <c r="L119" s="6">
        <f t="shared" si="2"/>
        <v>23003.4</v>
      </c>
    </row>
    <row r="120" spans="1:12" ht="27" customHeight="1" x14ac:dyDescent="0.2">
      <c r="A120" s="3"/>
      <c r="B120" s="19">
        <v>2023261418</v>
      </c>
      <c r="C120" s="19" t="s">
        <v>33</v>
      </c>
      <c r="D120" s="19" t="s">
        <v>243</v>
      </c>
      <c r="E120" s="20" t="s">
        <v>244</v>
      </c>
      <c r="F120" s="28"/>
      <c r="G120" s="22" t="s">
        <v>39</v>
      </c>
      <c r="H120" s="22">
        <v>45265</v>
      </c>
      <c r="I120" s="23">
        <v>1505154.11</v>
      </c>
      <c r="J120" s="23"/>
      <c r="K120" s="23"/>
      <c r="L120" s="47">
        <f t="shared" si="2"/>
        <v>1505154.11</v>
      </c>
    </row>
    <row r="121" spans="1:12" ht="27" customHeight="1" x14ac:dyDescent="0.2">
      <c r="A121" s="3"/>
      <c r="B121" s="19">
        <v>2023261419</v>
      </c>
      <c r="C121" s="19" t="s">
        <v>32</v>
      </c>
      <c r="D121" s="19" t="s">
        <v>243</v>
      </c>
      <c r="E121" s="20" t="s">
        <v>244</v>
      </c>
      <c r="F121" s="28"/>
      <c r="G121" s="22" t="s">
        <v>39</v>
      </c>
      <c r="H121" s="22">
        <v>45265</v>
      </c>
      <c r="I121" s="23">
        <v>994845.88</v>
      </c>
      <c r="J121" s="23"/>
      <c r="K121" s="23"/>
      <c r="L121" s="47">
        <f t="shared" si="2"/>
        <v>994845.88</v>
      </c>
    </row>
    <row r="122" spans="1:12" ht="27" customHeight="1" x14ac:dyDescent="0.2">
      <c r="A122" s="3"/>
      <c r="B122" s="19"/>
      <c r="C122" s="19" t="s">
        <v>381</v>
      </c>
      <c r="D122" s="19" t="s">
        <v>23</v>
      </c>
      <c r="E122" s="20" t="s">
        <v>232</v>
      </c>
      <c r="F122" s="28"/>
      <c r="G122" s="22" t="s">
        <v>39</v>
      </c>
      <c r="H122" s="22">
        <v>45266</v>
      </c>
      <c r="I122" s="23">
        <v>397938.35</v>
      </c>
      <c r="J122" s="23"/>
      <c r="K122" s="23"/>
      <c r="L122" s="47">
        <f>SUM(I122+J122+K122)</f>
        <v>397938.35</v>
      </c>
    </row>
    <row r="123" spans="1:12" ht="27" customHeight="1" x14ac:dyDescent="0.2">
      <c r="A123" s="3"/>
      <c r="B123" s="19"/>
      <c r="C123" s="19" t="s">
        <v>33</v>
      </c>
      <c r="D123" s="19" t="s">
        <v>23</v>
      </c>
      <c r="E123" s="20" t="s">
        <v>232</v>
      </c>
      <c r="F123" s="28"/>
      <c r="G123" s="22" t="s">
        <v>39</v>
      </c>
      <c r="H123" s="22">
        <v>45266</v>
      </c>
      <c r="I123" s="23">
        <v>554123.29</v>
      </c>
      <c r="J123" s="23"/>
      <c r="K123" s="23"/>
      <c r="L123" s="47">
        <f>SUM(I123+J123+K123)</f>
        <v>554123.29</v>
      </c>
    </row>
    <row r="124" spans="1:12" ht="27" customHeight="1" x14ac:dyDescent="0.2">
      <c r="A124" s="3"/>
      <c r="B124" s="19"/>
      <c r="C124" s="19" t="s">
        <v>382</v>
      </c>
      <c r="D124" s="19" t="s">
        <v>23</v>
      </c>
      <c r="E124" s="20" t="s">
        <v>232</v>
      </c>
      <c r="F124" s="28"/>
      <c r="G124" s="22" t="s">
        <v>39</v>
      </c>
      <c r="H124" s="22">
        <v>45266</v>
      </c>
      <c r="I124" s="23">
        <v>1047938.36</v>
      </c>
      <c r="J124" s="23"/>
      <c r="K124" s="23"/>
      <c r="L124" s="47">
        <f>SUM(I124+J124+K124)</f>
        <v>1047938.36</v>
      </c>
    </row>
    <row r="125" spans="1:12" ht="27" customHeight="1" x14ac:dyDescent="0.2">
      <c r="A125" s="3"/>
      <c r="B125" s="19"/>
      <c r="C125" s="19" t="s">
        <v>33</v>
      </c>
      <c r="D125" s="19" t="s">
        <v>21</v>
      </c>
      <c r="E125" s="20" t="s">
        <v>232</v>
      </c>
      <c r="F125" s="28"/>
      <c r="G125" s="22" t="s">
        <v>39</v>
      </c>
      <c r="H125" s="22">
        <v>45273</v>
      </c>
      <c r="I125" s="23">
        <v>13377167.029999999</v>
      </c>
      <c r="J125" s="23"/>
      <c r="K125" s="23"/>
      <c r="L125" s="47">
        <f t="shared" si="2"/>
        <v>13377167.029999999</v>
      </c>
    </row>
    <row r="126" spans="1:12" ht="27" customHeight="1" x14ac:dyDescent="0.2">
      <c r="A126" s="3"/>
      <c r="B126" s="19"/>
      <c r="C126" s="19" t="s">
        <v>32</v>
      </c>
      <c r="D126" s="19" t="s">
        <v>21</v>
      </c>
      <c r="E126" s="20" t="s">
        <v>232</v>
      </c>
      <c r="F126" s="28"/>
      <c r="G126" s="22" t="s">
        <v>39</v>
      </c>
      <c r="H126" s="22">
        <v>45273</v>
      </c>
      <c r="I126" s="23">
        <v>3907742.39</v>
      </c>
      <c r="J126" s="23"/>
      <c r="K126" s="23"/>
      <c r="L126" s="47">
        <f t="shared" si="2"/>
        <v>3907742.39</v>
      </c>
    </row>
    <row r="127" spans="1:12" s="7" customFormat="1" ht="46.9" customHeight="1" x14ac:dyDescent="0.2">
      <c r="A127" s="3"/>
      <c r="B127" s="12">
        <v>2023261434</v>
      </c>
      <c r="C127" s="19" t="s">
        <v>11</v>
      </c>
      <c r="D127" s="19" t="s">
        <v>49</v>
      </c>
      <c r="E127" s="71" t="s">
        <v>246</v>
      </c>
      <c r="F127" s="28" t="s">
        <v>247</v>
      </c>
      <c r="G127" s="21">
        <v>4221</v>
      </c>
      <c r="H127" s="16">
        <v>45069</v>
      </c>
      <c r="I127" s="17">
        <v>79392.3</v>
      </c>
      <c r="J127" s="17"/>
      <c r="K127" s="17"/>
      <c r="L127" s="6">
        <f t="shared" si="2"/>
        <v>79392.3</v>
      </c>
    </row>
    <row r="128" spans="1:12" s="7" customFormat="1" ht="33" customHeight="1" x14ac:dyDescent="0.2">
      <c r="A128" s="3"/>
      <c r="B128" s="12">
        <v>2023261463</v>
      </c>
      <c r="C128" s="19" t="s">
        <v>11</v>
      </c>
      <c r="D128" s="19" t="s">
        <v>49</v>
      </c>
      <c r="E128" s="58" t="s">
        <v>248</v>
      </c>
      <c r="F128" s="12" t="s">
        <v>204</v>
      </c>
      <c r="G128" s="21" t="s">
        <v>251</v>
      </c>
      <c r="H128" s="16">
        <v>44947</v>
      </c>
      <c r="I128" s="17">
        <v>500764.08</v>
      </c>
      <c r="J128" s="17"/>
      <c r="K128" s="17"/>
      <c r="L128" s="6">
        <f t="shared" si="2"/>
        <v>500764.08</v>
      </c>
    </row>
    <row r="129" spans="1:13" s="7" customFormat="1" ht="33" customHeight="1" x14ac:dyDescent="0.2">
      <c r="A129" s="3"/>
      <c r="B129" s="12">
        <v>2023261467</v>
      </c>
      <c r="C129" s="19" t="s">
        <v>11</v>
      </c>
      <c r="D129" s="19" t="s">
        <v>49</v>
      </c>
      <c r="E129" s="58" t="s">
        <v>272</v>
      </c>
      <c r="F129" s="28" t="s">
        <v>270</v>
      </c>
      <c r="G129" s="21" t="s">
        <v>273</v>
      </c>
      <c r="H129" s="16">
        <v>45069</v>
      </c>
      <c r="I129" s="17">
        <v>80118.17</v>
      </c>
      <c r="J129" s="17"/>
      <c r="K129" s="17"/>
      <c r="L129" s="6">
        <f t="shared" si="2"/>
        <v>80118.17</v>
      </c>
    </row>
    <row r="130" spans="1:13" s="7" customFormat="1" ht="33" customHeight="1" x14ac:dyDescent="0.2">
      <c r="A130" s="3" t="s">
        <v>291</v>
      </c>
      <c r="B130" s="12">
        <v>2023261468</v>
      </c>
      <c r="C130" s="19" t="s">
        <v>11</v>
      </c>
      <c r="D130" s="19" t="s">
        <v>49</v>
      </c>
      <c r="E130" s="58" t="s">
        <v>274</v>
      </c>
      <c r="F130" s="28" t="s">
        <v>275</v>
      </c>
      <c r="G130" s="21" t="s">
        <v>276</v>
      </c>
      <c r="H130" s="16">
        <v>44817</v>
      </c>
      <c r="I130" s="17">
        <v>11297.67</v>
      </c>
      <c r="J130" s="17"/>
      <c r="K130" s="17"/>
      <c r="L130" s="6">
        <f t="shared" si="2"/>
        <v>11297.67</v>
      </c>
    </row>
    <row r="131" spans="1:13" s="7" customFormat="1" ht="33" customHeight="1" x14ac:dyDescent="0.2">
      <c r="A131" s="3"/>
      <c r="B131" s="12">
        <v>2023261469</v>
      </c>
      <c r="C131" s="19" t="s">
        <v>11</v>
      </c>
      <c r="D131" s="19" t="s">
        <v>49</v>
      </c>
      <c r="E131" s="58" t="s">
        <v>277</v>
      </c>
      <c r="F131" s="28" t="s">
        <v>278</v>
      </c>
      <c r="G131" s="21" t="s">
        <v>279</v>
      </c>
      <c r="H131" s="16">
        <v>45218</v>
      </c>
      <c r="I131" s="17">
        <v>6727.24</v>
      </c>
      <c r="J131" s="17"/>
      <c r="K131" s="17"/>
      <c r="L131" s="6">
        <f t="shared" ref="L131:L191" si="3">SUM(I131+J131+K131)</f>
        <v>6727.24</v>
      </c>
    </row>
    <row r="132" spans="1:13" s="7" customFormat="1" ht="33" customHeight="1" x14ac:dyDescent="0.2">
      <c r="A132" s="3"/>
      <c r="B132" s="12">
        <v>2023261470</v>
      </c>
      <c r="C132" s="19" t="s">
        <v>11</v>
      </c>
      <c r="D132" s="19" t="s">
        <v>49</v>
      </c>
      <c r="E132" s="58" t="s">
        <v>280</v>
      </c>
      <c r="F132" s="21" t="s">
        <v>281</v>
      </c>
      <c r="G132" s="21" t="s">
        <v>282</v>
      </c>
      <c r="H132" s="16">
        <v>44319</v>
      </c>
      <c r="I132" s="17">
        <v>14783.19</v>
      </c>
      <c r="J132" s="17"/>
      <c r="K132" s="17"/>
      <c r="L132" s="6">
        <f t="shared" si="3"/>
        <v>14783.19</v>
      </c>
    </row>
    <row r="133" spans="1:13" ht="39.6" customHeight="1" x14ac:dyDescent="0.2">
      <c r="A133" s="3"/>
      <c r="B133" s="21">
        <v>2023261471</v>
      </c>
      <c r="C133" s="19" t="s">
        <v>11</v>
      </c>
      <c r="D133" s="14" t="s">
        <v>49</v>
      </c>
      <c r="E133" s="49" t="s">
        <v>249</v>
      </c>
      <c r="F133" s="28" t="s">
        <v>250</v>
      </c>
      <c r="G133" s="21" t="s">
        <v>252</v>
      </c>
      <c r="H133" s="22">
        <v>44460</v>
      </c>
      <c r="I133" s="23">
        <v>565012.32999999996</v>
      </c>
      <c r="J133" s="23"/>
      <c r="K133" s="23"/>
      <c r="L133" s="47">
        <f t="shared" si="3"/>
        <v>565012.32999999996</v>
      </c>
    </row>
    <row r="134" spans="1:13" ht="39.6" customHeight="1" x14ac:dyDescent="0.2">
      <c r="A134" s="3"/>
      <c r="B134" s="21">
        <v>2023261473</v>
      </c>
      <c r="C134" s="19" t="s">
        <v>11</v>
      </c>
      <c r="D134" s="14" t="s">
        <v>49</v>
      </c>
      <c r="E134" s="49" t="s">
        <v>283</v>
      </c>
      <c r="F134" s="21" t="s">
        <v>275</v>
      </c>
      <c r="G134" s="21" t="s">
        <v>284</v>
      </c>
      <c r="H134" s="22">
        <v>44817</v>
      </c>
      <c r="I134" s="23">
        <v>136542.9</v>
      </c>
      <c r="J134" s="23"/>
      <c r="K134" s="23"/>
      <c r="L134" s="47">
        <f t="shared" si="3"/>
        <v>136542.9</v>
      </c>
    </row>
    <row r="135" spans="1:13" ht="27" customHeight="1" x14ac:dyDescent="0.2">
      <c r="A135" s="3"/>
      <c r="B135" s="19">
        <v>2023261475</v>
      </c>
      <c r="C135" s="19" t="s">
        <v>11</v>
      </c>
      <c r="D135" s="19" t="s">
        <v>49</v>
      </c>
      <c r="E135" s="20" t="s">
        <v>253</v>
      </c>
      <c r="F135" s="28" t="s">
        <v>254</v>
      </c>
      <c r="G135" s="21" t="s">
        <v>255</v>
      </c>
      <c r="H135" s="22">
        <v>44460</v>
      </c>
      <c r="I135" s="23">
        <v>35678.9</v>
      </c>
      <c r="J135" s="23"/>
      <c r="K135" s="23"/>
      <c r="L135" s="47">
        <f t="shared" si="3"/>
        <v>35678.9</v>
      </c>
    </row>
    <row r="136" spans="1:13" ht="45" customHeight="1" x14ac:dyDescent="0.2">
      <c r="A136" s="3"/>
      <c r="B136" s="12">
        <v>2023261485</v>
      </c>
      <c r="C136" s="19" t="s">
        <v>38</v>
      </c>
      <c r="D136" s="14" t="s">
        <v>49</v>
      </c>
      <c r="E136" s="29" t="s">
        <v>135</v>
      </c>
      <c r="F136" s="28" t="s">
        <v>136</v>
      </c>
      <c r="G136" s="21" t="s">
        <v>106</v>
      </c>
      <c r="H136" s="22">
        <v>45097</v>
      </c>
      <c r="I136" s="23">
        <v>19467.810000000001</v>
      </c>
      <c r="J136" s="23"/>
      <c r="K136" s="23"/>
      <c r="L136" s="6">
        <f t="shared" si="3"/>
        <v>19467.810000000001</v>
      </c>
    </row>
    <row r="137" spans="1:13" s="7" customFormat="1" ht="33" customHeight="1" x14ac:dyDescent="0.2">
      <c r="A137" s="3"/>
      <c r="B137" s="12">
        <v>2023261503</v>
      </c>
      <c r="C137" s="19" t="s">
        <v>11</v>
      </c>
      <c r="D137" s="19" t="s">
        <v>20</v>
      </c>
      <c r="E137" s="25" t="s">
        <v>256</v>
      </c>
      <c r="F137" s="21" t="s">
        <v>257</v>
      </c>
      <c r="G137" s="21" t="s">
        <v>258</v>
      </c>
      <c r="H137" s="16">
        <v>45268</v>
      </c>
      <c r="I137" s="17">
        <v>22923.21</v>
      </c>
      <c r="J137" s="17">
        <v>5043.1099999999997</v>
      </c>
      <c r="K137" s="17"/>
      <c r="L137" s="6">
        <f t="shared" si="3"/>
        <v>27966.32</v>
      </c>
    </row>
    <row r="138" spans="1:13" s="7" customFormat="1" ht="33" customHeight="1" x14ac:dyDescent="0.2">
      <c r="A138" s="3"/>
      <c r="B138" s="12">
        <v>2023261515</v>
      </c>
      <c r="C138" s="19" t="s">
        <v>11</v>
      </c>
      <c r="D138" s="19" t="s">
        <v>44</v>
      </c>
      <c r="E138" s="25" t="s">
        <v>259</v>
      </c>
      <c r="F138" s="21" t="s">
        <v>47</v>
      </c>
      <c r="G138" s="21" t="s">
        <v>260</v>
      </c>
      <c r="H138" s="16">
        <v>45267</v>
      </c>
      <c r="I138" s="17">
        <v>47068.97</v>
      </c>
      <c r="J138" s="17">
        <v>10355.17</v>
      </c>
      <c r="K138" s="17"/>
      <c r="L138" s="6">
        <f t="shared" si="3"/>
        <v>57424.14</v>
      </c>
    </row>
    <row r="139" spans="1:13" s="7" customFormat="1" ht="33" customHeight="1" x14ac:dyDescent="0.2">
      <c r="A139" s="3"/>
      <c r="B139" s="12">
        <v>2023261518</v>
      </c>
      <c r="C139" s="19" t="s">
        <v>12</v>
      </c>
      <c r="D139" s="14" t="s">
        <v>49</v>
      </c>
      <c r="E139" s="72" t="s">
        <v>285</v>
      </c>
      <c r="F139" s="14" t="s">
        <v>288</v>
      </c>
      <c r="G139" s="16" t="s">
        <v>286</v>
      </c>
      <c r="H139" s="16">
        <v>43643</v>
      </c>
      <c r="I139" s="17">
        <v>1077247.96</v>
      </c>
      <c r="J139" s="17"/>
      <c r="K139" s="17"/>
      <c r="L139" s="6">
        <f t="shared" si="3"/>
        <v>1077247.96</v>
      </c>
    </row>
    <row r="140" spans="1:13" s="7" customFormat="1" ht="33" customHeight="1" x14ac:dyDescent="0.2">
      <c r="A140" s="3"/>
      <c r="B140" s="12">
        <v>2023261520</v>
      </c>
      <c r="C140" s="19" t="s">
        <v>12</v>
      </c>
      <c r="D140" s="14" t="s">
        <v>49</v>
      </c>
      <c r="E140" s="72" t="s">
        <v>302</v>
      </c>
      <c r="F140" s="12" t="s">
        <v>289</v>
      </c>
      <c r="G140" s="16" t="s">
        <v>286</v>
      </c>
      <c r="H140" s="16">
        <v>43643</v>
      </c>
      <c r="I140" s="17">
        <v>12630.05</v>
      </c>
      <c r="J140" s="17"/>
      <c r="K140" s="17"/>
      <c r="L140" s="6">
        <f t="shared" si="3"/>
        <v>12630.05</v>
      </c>
    </row>
    <row r="141" spans="1:13" s="7" customFormat="1" ht="50.25" customHeight="1" x14ac:dyDescent="0.2">
      <c r="A141" s="3"/>
      <c r="B141" s="12">
        <v>2023261547</v>
      </c>
      <c r="C141" s="19" t="s">
        <v>12</v>
      </c>
      <c r="D141" s="14" t="s">
        <v>49</v>
      </c>
      <c r="E141" s="72" t="s">
        <v>302</v>
      </c>
      <c r="F141" s="12" t="s">
        <v>305</v>
      </c>
      <c r="G141" s="16" t="s">
        <v>290</v>
      </c>
      <c r="H141" s="16">
        <v>45142</v>
      </c>
      <c r="I141" s="17">
        <v>12630.05</v>
      </c>
      <c r="J141" s="17"/>
      <c r="K141" s="17"/>
      <c r="L141" s="6">
        <f t="shared" si="3"/>
        <v>12630.05</v>
      </c>
      <c r="M141" s="7" t="s">
        <v>306</v>
      </c>
    </row>
    <row r="142" spans="1:13" s="7" customFormat="1" ht="76.150000000000006" customHeight="1" x14ac:dyDescent="0.2">
      <c r="A142" s="3"/>
      <c r="B142" s="12">
        <v>2023261548</v>
      </c>
      <c r="C142" s="19" t="s">
        <v>12</v>
      </c>
      <c r="D142" s="14" t="s">
        <v>49</v>
      </c>
      <c r="E142" s="72" t="s">
        <v>307</v>
      </c>
      <c r="F142" s="12" t="s">
        <v>308</v>
      </c>
      <c r="G142" s="16" t="s">
        <v>290</v>
      </c>
      <c r="H142" s="16">
        <v>45224</v>
      </c>
      <c r="I142" s="17">
        <v>131016.97</v>
      </c>
      <c r="J142" s="17"/>
      <c r="K142" s="17"/>
      <c r="L142" s="6">
        <f t="shared" si="3"/>
        <v>131016.97</v>
      </c>
    </row>
    <row r="143" spans="1:13" s="7" customFormat="1" ht="61.5" customHeight="1" x14ac:dyDescent="0.2">
      <c r="A143" s="3"/>
      <c r="B143" s="12">
        <v>2023261548</v>
      </c>
      <c r="C143" s="19" t="s">
        <v>12</v>
      </c>
      <c r="D143" s="14" t="s">
        <v>49</v>
      </c>
      <c r="E143" s="72" t="s">
        <v>316</v>
      </c>
      <c r="F143" s="12" t="s">
        <v>317</v>
      </c>
      <c r="G143" s="16" t="s">
        <v>290</v>
      </c>
      <c r="H143" s="16">
        <v>45142</v>
      </c>
      <c r="I143" s="17">
        <v>110270.87</v>
      </c>
      <c r="J143" s="17"/>
      <c r="K143" s="17"/>
      <c r="L143" s="6">
        <f t="shared" si="3"/>
        <v>110270.87</v>
      </c>
    </row>
    <row r="144" spans="1:13" s="7" customFormat="1" ht="61.5" customHeight="1" x14ac:dyDescent="0.2">
      <c r="A144" s="3"/>
      <c r="B144" s="12">
        <v>2023261548</v>
      </c>
      <c r="C144" s="19" t="s">
        <v>12</v>
      </c>
      <c r="D144" s="14" t="s">
        <v>49</v>
      </c>
      <c r="E144" s="72" t="s">
        <v>318</v>
      </c>
      <c r="F144" s="12" t="s">
        <v>319</v>
      </c>
      <c r="G144" s="16" t="s">
        <v>290</v>
      </c>
      <c r="H144" s="16">
        <v>45224</v>
      </c>
      <c r="I144" s="17">
        <v>56159</v>
      </c>
      <c r="J144" s="17"/>
      <c r="K144" s="17"/>
      <c r="L144" s="6">
        <f t="shared" si="3"/>
        <v>56159</v>
      </c>
    </row>
    <row r="145" spans="1:12" s="7" customFormat="1" ht="33" customHeight="1" x14ac:dyDescent="0.2">
      <c r="A145" s="3"/>
      <c r="B145" s="12">
        <v>2023261552</v>
      </c>
      <c r="C145" s="19" t="s">
        <v>11</v>
      </c>
      <c r="D145" s="19" t="s">
        <v>49</v>
      </c>
      <c r="E145" s="58" t="s">
        <v>309</v>
      </c>
      <c r="F145" s="21" t="s">
        <v>310</v>
      </c>
      <c r="G145" s="16" t="s">
        <v>290</v>
      </c>
      <c r="H145" s="16">
        <v>45170</v>
      </c>
      <c r="I145" s="17">
        <v>65297.52</v>
      </c>
      <c r="J145" s="17"/>
      <c r="K145" s="17"/>
      <c r="L145" s="6">
        <f t="shared" si="3"/>
        <v>65297.52</v>
      </c>
    </row>
    <row r="146" spans="1:12" s="7" customFormat="1" ht="33" customHeight="1" x14ac:dyDescent="0.2">
      <c r="A146" s="3"/>
      <c r="B146" s="12">
        <v>2023261557</v>
      </c>
      <c r="C146" s="19" t="s">
        <v>29</v>
      </c>
      <c r="D146" s="14" t="s">
        <v>49</v>
      </c>
      <c r="E146" s="58" t="s">
        <v>311</v>
      </c>
      <c r="F146" s="12" t="s">
        <v>289</v>
      </c>
      <c r="G146" s="16" t="s">
        <v>290</v>
      </c>
      <c r="H146" s="16">
        <v>45170</v>
      </c>
      <c r="I146" s="17">
        <v>285087.09000000003</v>
      </c>
      <c r="J146" s="17"/>
      <c r="K146" s="17"/>
      <c r="L146" s="6">
        <f t="shared" si="3"/>
        <v>285087.09000000003</v>
      </c>
    </row>
    <row r="147" spans="1:12" s="7" customFormat="1" ht="33" customHeight="1" x14ac:dyDescent="0.2">
      <c r="A147" s="3"/>
      <c r="B147" s="12">
        <v>2023261558</v>
      </c>
      <c r="C147" s="19" t="s">
        <v>11</v>
      </c>
      <c r="D147" s="19" t="s">
        <v>49</v>
      </c>
      <c r="E147" s="58" t="s">
        <v>312</v>
      </c>
      <c r="F147" s="21" t="s">
        <v>310</v>
      </c>
      <c r="G147" s="16" t="s">
        <v>290</v>
      </c>
      <c r="H147" s="16">
        <v>45170</v>
      </c>
      <c r="I147" s="17">
        <v>27258.639999999999</v>
      </c>
      <c r="J147" s="17"/>
      <c r="K147" s="17"/>
      <c r="L147" s="6">
        <f t="shared" si="3"/>
        <v>27258.639999999999</v>
      </c>
    </row>
    <row r="148" spans="1:12" s="7" customFormat="1" ht="73.900000000000006" customHeight="1" x14ac:dyDescent="0.2">
      <c r="A148" s="3"/>
      <c r="B148" s="12">
        <v>2023261559</v>
      </c>
      <c r="C148" s="19" t="s">
        <v>12</v>
      </c>
      <c r="D148" s="14" t="s">
        <v>49</v>
      </c>
      <c r="E148" s="58" t="s">
        <v>313</v>
      </c>
      <c r="F148" s="12" t="s">
        <v>308</v>
      </c>
      <c r="G148" s="16" t="s">
        <v>290</v>
      </c>
      <c r="H148" s="16">
        <v>45224</v>
      </c>
      <c r="I148" s="17">
        <v>252517.49</v>
      </c>
      <c r="J148" s="17"/>
      <c r="K148" s="17"/>
      <c r="L148" s="6">
        <f t="shared" ref="L148:L151" si="4">SUM(I148+J148+K148)</f>
        <v>252517.49</v>
      </c>
    </row>
    <row r="149" spans="1:12" s="7" customFormat="1" ht="61.5" customHeight="1" x14ac:dyDescent="0.2">
      <c r="A149" s="3"/>
      <c r="B149" s="12">
        <v>2023261559</v>
      </c>
      <c r="C149" s="19" t="s">
        <v>12</v>
      </c>
      <c r="D149" s="14" t="s">
        <v>49</v>
      </c>
      <c r="E149" s="58" t="s">
        <v>314</v>
      </c>
      <c r="F149" s="12" t="s">
        <v>315</v>
      </c>
      <c r="G149" s="16" t="s">
        <v>290</v>
      </c>
      <c r="H149" s="16">
        <v>45141</v>
      </c>
      <c r="I149" s="17">
        <v>18823.47</v>
      </c>
      <c r="J149" s="17"/>
      <c r="K149" s="17"/>
      <c r="L149" s="6">
        <f t="shared" si="4"/>
        <v>18823.47</v>
      </c>
    </row>
    <row r="150" spans="1:12" s="7" customFormat="1" ht="61.5" customHeight="1" x14ac:dyDescent="0.2">
      <c r="A150" s="3"/>
      <c r="B150" s="12">
        <v>2023261563</v>
      </c>
      <c r="C150" s="19" t="s">
        <v>12</v>
      </c>
      <c r="D150" s="14" t="s">
        <v>49</v>
      </c>
      <c r="E150" s="58" t="s">
        <v>320</v>
      </c>
      <c r="F150" s="12" t="s">
        <v>322</v>
      </c>
      <c r="G150" s="16" t="s">
        <v>290</v>
      </c>
      <c r="H150" s="16">
        <v>45189</v>
      </c>
      <c r="I150" s="17">
        <v>277995.7</v>
      </c>
      <c r="J150" s="17"/>
      <c r="K150" s="17"/>
      <c r="L150" s="6">
        <f t="shared" si="4"/>
        <v>277995.7</v>
      </c>
    </row>
    <row r="151" spans="1:12" s="7" customFormat="1" ht="61.5" customHeight="1" x14ac:dyDescent="0.2">
      <c r="A151" s="3"/>
      <c r="B151" s="12">
        <v>2023261563</v>
      </c>
      <c r="C151" s="19" t="s">
        <v>12</v>
      </c>
      <c r="D151" s="14" t="s">
        <v>49</v>
      </c>
      <c r="E151" s="58" t="s">
        <v>321</v>
      </c>
      <c r="F151" s="12" t="s">
        <v>322</v>
      </c>
      <c r="G151" s="16" t="s">
        <v>290</v>
      </c>
      <c r="H151" s="16">
        <v>45189</v>
      </c>
      <c r="I151" s="17">
        <v>108509.93</v>
      </c>
      <c r="J151" s="17"/>
      <c r="K151" s="17"/>
      <c r="L151" s="6">
        <f t="shared" si="4"/>
        <v>108509.93</v>
      </c>
    </row>
    <row r="152" spans="1:12" s="7" customFormat="1" ht="33" customHeight="1" x14ac:dyDescent="0.2">
      <c r="A152" s="3"/>
      <c r="B152" s="12">
        <v>2023261623</v>
      </c>
      <c r="C152" s="19" t="s">
        <v>29</v>
      </c>
      <c r="D152" s="14" t="s">
        <v>49</v>
      </c>
      <c r="E152" s="58" t="s">
        <v>287</v>
      </c>
      <c r="F152" s="12" t="s">
        <v>289</v>
      </c>
      <c r="G152" s="16" t="s">
        <v>290</v>
      </c>
      <c r="H152" s="16">
        <v>45142</v>
      </c>
      <c r="I152" s="17">
        <v>1657.56</v>
      </c>
      <c r="J152" s="17"/>
      <c r="K152" s="17"/>
      <c r="L152" s="6">
        <f t="shared" si="3"/>
        <v>1657.56</v>
      </c>
    </row>
    <row r="153" spans="1:12" s="7" customFormat="1" ht="33" customHeight="1" x14ac:dyDescent="0.2">
      <c r="A153" s="3"/>
      <c r="B153" s="12">
        <v>2023261625</v>
      </c>
      <c r="C153" s="19" t="s">
        <v>29</v>
      </c>
      <c r="D153" s="14" t="s">
        <v>49</v>
      </c>
      <c r="E153" s="58" t="s">
        <v>287</v>
      </c>
      <c r="F153" s="12" t="s">
        <v>289</v>
      </c>
      <c r="G153" s="16" t="s">
        <v>290</v>
      </c>
      <c r="H153" s="16">
        <v>45142</v>
      </c>
      <c r="I153" s="17">
        <v>29047.47</v>
      </c>
      <c r="J153" s="17"/>
      <c r="K153" s="17"/>
      <c r="L153" s="6">
        <f t="shared" si="3"/>
        <v>29047.47</v>
      </c>
    </row>
    <row r="154" spans="1:12" s="7" customFormat="1" ht="33" customHeight="1" x14ac:dyDescent="0.2">
      <c r="A154" s="3"/>
      <c r="B154" s="12">
        <v>2023261626</v>
      </c>
      <c r="C154" s="19" t="s">
        <v>29</v>
      </c>
      <c r="D154" s="14" t="s">
        <v>49</v>
      </c>
      <c r="E154" s="72" t="s">
        <v>292</v>
      </c>
      <c r="F154" s="12" t="s">
        <v>289</v>
      </c>
      <c r="G154" s="16" t="s">
        <v>290</v>
      </c>
      <c r="H154" s="16">
        <v>45142</v>
      </c>
      <c r="I154" s="17">
        <v>8752.2900000000009</v>
      </c>
      <c r="J154" s="17"/>
      <c r="K154" s="17"/>
      <c r="L154" s="6">
        <f t="shared" si="3"/>
        <v>8752.2900000000009</v>
      </c>
    </row>
    <row r="155" spans="1:12" s="7" customFormat="1" ht="33" customHeight="1" x14ac:dyDescent="0.2">
      <c r="A155" s="3"/>
      <c r="B155" s="12">
        <v>2023261629</v>
      </c>
      <c r="C155" s="19" t="s">
        <v>11</v>
      </c>
      <c r="D155" s="19" t="s">
        <v>44</v>
      </c>
      <c r="E155" s="25" t="s">
        <v>323</v>
      </c>
      <c r="F155" s="21" t="s">
        <v>324</v>
      </c>
      <c r="G155" s="21" t="s">
        <v>325</v>
      </c>
      <c r="H155" s="16">
        <v>45272</v>
      </c>
      <c r="I155" s="17">
        <v>47068.97</v>
      </c>
      <c r="J155" s="17">
        <v>10355.17</v>
      </c>
      <c r="K155" s="17"/>
      <c r="L155" s="6">
        <f t="shared" si="3"/>
        <v>57424.14</v>
      </c>
    </row>
    <row r="156" spans="1:12" ht="27" customHeight="1" x14ac:dyDescent="0.2">
      <c r="A156" s="3"/>
      <c r="B156" s="19">
        <v>2023261630</v>
      </c>
      <c r="C156" s="19" t="s">
        <v>11</v>
      </c>
      <c r="D156" s="19" t="s">
        <v>49</v>
      </c>
      <c r="E156" s="20" t="s">
        <v>326</v>
      </c>
      <c r="F156" s="28" t="s">
        <v>327</v>
      </c>
      <c r="G156" s="16" t="s">
        <v>290</v>
      </c>
      <c r="H156" s="22">
        <v>45142</v>
      </c>
      <c r="I156" s="23">
        <v>18632.84</v>
      </c>
      <c r="J156" s="23"/>
      <c r="K156" s="23"/>
      <c r="L156" s="6">
        <f t="shared" si="3"/>
        <v>18632.84</v>
      </c>
    </row>
    <row r="157" spans="1:12" ht="27" customHeight="1" x14ac:dyDescent="0.2">
      <c r="A157" s="3"/>
      <c r="B157" s="19">
        <v>2023261630</v>
      </c>
      <c r="C157" s="19" t="s">
        <v>11</v>
      </c>
      <c r="D157" s="19" t="s">
        <v>49</v>
      </c>
      <c r="E157" s="20" t="s">
        <v>328</v>
      </c>
      <c r="F157" s="28" t="s">
        <v>327</v>
      </c>
      <c r="G157" s="16" t="s">
        <v>290</v>
      </c>
      <c r="H157" s="22">
        <v>45170</v>
      </c>
      <c r="I157" s="23">
        <v>8933.4699999999993</v>
      </c>
      <c r="J157" s="23"/>
      <c r="K157" s="23"/>
      <c r="L157" s="6">
        <f t="shared" si="3"/>
        <v>8933.4699999999993</v>
      </c>
    </row>
    <row r="158" spans="1:12" ht="27" customHeight="1" x14ac:dyDescent="0.2">
      <c r="A158" s="3"/>
      <c r="B158" s="19">
        <v>2023261630</v>
      </c>
      <c r="C158" s="19" t="s">
        <v>11</v>
      </c>
      <c r="D158" s="19" t="s">
        <v>49</v>
      </c>
      <c r="E158" s="20" t="s">
        <v>329</v>
      </c>
      <c r="F158" s="28" t="s">
        <v>330</v>
      </c>
      <c r="G158" s="16" t="s">
        <v>290</v>
      </c>
      <c r="H158" s="22">
        <v>45170</v>
      </c>
      <c r="I158" s="23">
        <v>28249.57</v>
      </c>
      <c r="J158" s="23"/>
      <c r="K158" s="23"/>
      <c r="L158" s="6">
        <f t="shared" si="3"/>
        <v>28249.57</v>
      </c>
    </row>
    <row r="159" spans="1:12" ht="27" customHeight="1" x14ac:dyDescent="0.2">
      <c r="A159" s="3"/>
      <c r="B159" s="19">
        <v>2023261630</v>
      </c>
      <c r="C159" s="19" t="s">
        <v>11</v>
      </c>
      <c r="D159" s="19" t="s">
        <v>49</v>
      </c>
      <c r="E159" s="20" t="s">
        <v>331</v>
      </c>
      <c r="F159" s="28" t="s">
        <v>327</v>
      </c>
      <c r="G159" s="16" t="s">
        <v>290</v>
      </c>
      <c r="H159" s="22">
        <v>45139</v>
      </c>
      <c r="I159" s="23">
        <v>45770.17</v>
      </c>
      <c r="J159" s="23"/>
      <c r="K159" s="23"/>
      <c r="L159" s="6">
        <f t="shared" si="3"/>
        <v>45770.17</v>
      </c>
    </row>
    <row r="160" spans="1:12" ht="27" customHeight="1" x14ac:dyDescent="0.2">
      <c r="A160" s="3"/>
      <c r="B160" s="19">
        <v>2023261630</v>
      </c>
      <c r="C160" s="19" t="s">
        <v>11</v>
      </c>
      <c r="D160" s="19" t="s">
        <v>49</v>
      </c>
      <c r="E160" s="20" t="s">
        <v>332</v>
      </c>
      <c r="F160" s="28" t="s">
        <v>330</v>
      </c>
      <c r="G160" s="16" t="s">
        <v>290</v>
      </c>
      <c r="H160" s="22">
        <v>45142</v>
      </c>
      <c r="I160" s="23">
        <v>132259.79999999999</v>
      </c>
      <c r="J160" s="23"/>
      <c r="K160" s="23"/>
      <c r="L160" s="6">
        <f t="shared" si="3"/>
        <v>132259.79999999999</v>
      </c>
    </row>
    <row r="161" spans="1:12" ht="27" customHeight="1" x14ac:dyDescent="0.2">
      <c r="A161" s="3"/>
      <c r="B161" s="19">
        <v>2023261630</v>
      </c>
      <c r="C161" s="19" t="s">
        <v>11</v>
      </c>
      <c r="D161" s="19" t="s">
        <v>49</v>
      </c>
      <c r="E161" s="20" t="s">
        <v>333</v>
      </c>
      <c r="F161" s="28" t="s">
        <v>330</v>
      </c>
      <c r="G161" s="16" t="s">
        <v>290</v>
      </c>
      <c r="H161" s="22">
        <v>45170</v>
      </c>
      <c r="I161" s="23">
        <v>30537.42</v>
      </c>
      <c r="J161" s="23"/>
      <c r="K161" s="23"/>
      <c r="L161" s="6">
        <f t="shared" si="3"/>
        <v>30537.42</v>
      </c>
    </row>
    <row r="162" spans="1:12" ht="27" customHeight="1" x14ac:dyDescent="0.2">
      <c r="A162" s="3"/>
      <c r="B162" s="19">
        <v>2023261630</v>
      </c>
      <c r="C162" s="19" t="s">
        <v>11</v>
      </c>
      <c r="D162" s="19" t="s">
        <v>49</v>
      </c>
      <c r="E162" s="20" t="s">
        <v>334</v>
      </c>
      <c r="F162" s="28" t="s">
        <v>330</v>
      </c>
      <c r="G162" s="16" t="s">
        <v>290</v>
      </c>
      <c r="H162" s="22">
        <v>45170</v>
      </c>
      <c r="I162" s="23">
        <v>77022.06</v>
      </c>
      <c r="J162" s="23"/>
      <c r="K162" s="23"/>
      <c r="L162" s="6">
        <f t="shared" si="3"/>
        <v>77022.06</v>
      </c>
    </row>
    <row r="163" spans="1:12" ht="27" customHeight="1" x14ac:dyDescent="0.2">
      <c r="A163" s="3"/>
      <c r="B163" s="19">
        <v>2023261630</v>
      </c>
      <c r="C163" s="19" t="s">
        <v>11</v>
      </c>
      <c r="D163" s="19" t="s">
        <v>49</v>
      </c>
      <c r="E163" s="20" t="s">
        <v>335</v>
      </c>
      <c r="F163" s="28" t="s">
        <v>330</v>
      </c>
      <c r="G163" s="16" t="s">
        <v>290</v>
      </c>
      <c r="H163" s="22">
        <v>45170</v>
      </c>
      <c r="I163" s="23">
        <v>25311.79</v>
      </c>
      <c r="J163" s="23"/>
      <c r="K163" s="23"/>
      <c r="L163" s="6">
        <f t="shared" si="3"/>
        <v>25311.79</v>
      </c>
    </row>
    <row r="164" spans="1:12" ht="27" customHeight="1" x14ac:dyDescent="0.2">
      <c r="A164" s="3"/>
      <c r="B164" s="19">
        <v>2023261653</v>
      </c>
      <c r="C164" s="19" t="s">
        <v>11</v>
      </c>
      <c r="D164" s="19" t="s">
        <v>49</v>
      </c>
      <c r="E164" s="20" t="s">
        <v>336</v>
      </c>
      <c r="F164" s="28" t="s">
        <v>51</v>
      </c>
      <c r="G164" s="16" t="s">
        <v>290</v>
      </c>
      <c r="H164" s="22">
        <v>45189</v>
      </c>
      <c r="I164" s="23">
        <v>240911.15</v>
      </c>
      <c r="J164" s="23"/>
      <c r="K164" s="23"/>
      <c r="L164" s="6">
        <f t="shared" si="3"/>
        <v>240911.15</v>
      </c>
    </row>
    <row r="165" spans="1:12" ht="37.5" customHeight="1" x14ac:dyDescent="0.2">
      <c r="A165" s="3"/>
      <c r="B165" s="19">
        <v>2023261671</v>
      </c>
      <c r="C165" s="50" t="s">
        <v>30</v>
      </c>
      <c r="D165" s="19" t="s">
        <v>338</v>
      </c>
      <c r="E165" s="29" t="s">
        <v>337</v>
      </c>
      <c r="F165" s="28"/>
      <c r="G165" s="28" t="s">
        <v>349</v>
      </c>
      <c r="H165" s="16">
        <v>45272</v>
      </c>
      <c r="I165" s="23">
        <v>160680</v>
      </c>
      <c r="J165" s="23"/>
      <c r="K165" s="23"/>
      <c r="L165" s="6">
        <f t="shared" si="3"/>
        <v>160680</v>
      </c>
    </row>
    <row r="166" spans="1:12" ht="37.5" customHeight="1" x14ac:dyDescent="0.2">
      <c r="A166" s="3"/>
      <c r="B166" s="19">
        <v>2023261672</v>
      </c>
      <c r="C166" s="50" t="s">
        <v>30</v>
      </c>
      <c r="D166" s="19" t="s">
        <v>338</v>
      </c>
      <c r="E166" s="29" t="s">
        <v>337</v>
      </c>
      <c r="F166" s="28"/>
      <c r="G166" s="28" t="s">
        <v>349</v>
      </c>
      <c r="H166" s="16">
        <v>45272</v>
      </c>
      <c r="I166" s="23">
        <v>30530.62</v>
      </c>
      <c r="J166" s="23"/>
      <c r="K166" s="23"/>
      <c r="L166" s="6">
        <f t="shared" si="3"/>
        <v>30530.62</v>
      </c>
    </row>
    <row r="167" spans="1:12" ht="39" customHeight="1" x14ac:dyDescent="0.2">
      <c r="A167" s="3"/>
      <c r="B167" s="19">
        <v>2023261674</v>
      </c>
      <c r="C167" s="50" t="s">
        <v>30</v>
      </c>
      <c r="D167" s="19" t="s">
        <v>338</v>
      </c>
      <c r="E167" s="29" t="s">
        <v>337</v>
      </c>
      <c r="F167" s="28"/>
      <c r="G167" s="28" t="s">
        <v>349</v>
      </c>
      <c r="H167" s="16">
        <v>45272</v>
      </c>
      <c r="I167" s="23">
        <v>94120.71</v>
      </c>
      <c r="J167" s="23"/>
      <c r="K167" s="23"/>
      <c r="L167" s="6">
        <f t="shared" si="3"/>
        <v>94120.71</v>
      </c>
    </row>
    <row r="168" spans="1:12" ht="40.5" customHeight="1" x14ac:dyDescent="0.2">
      <c r="A168" s="3"/>
      <c r="B168" s="19">
        <v>2023161675</v>
      </c>
      <c r="C168" s="50" t="s">
        <v>30</v>
      </c>
      <c r="D168" s="19" t="s">
        <v>338</v>
      </c>
      <c r="E168" s="29" t="s">
        <v>337</v>
      </c>
      <c r="F168" s="28"/>
      <c r="G168" s="28" t="s">
        <v>349</v>
      </c>
      <c r="H168" s="16">
        <v>45272</v>
      </c>
      <c r="I168" s="23">
        <v>5190.75</v>
      </c>
      <c r="J168" s="23"/>
      <c r="K168" s="23"/>
      <c r="L168" s="6">
        <f t="shared" si="3"/>
        <v>5190.75</v>
      </c>
    </row>
    <row r="169" spans="1:12" ht="40.5" customHeight="1" x14ac:dyDescent="0.2">
      <c r="A169" s="3"/>
      <c r="B169" s="19">
        <v>2023161677</v>
      </c>
      <c r="C169" s="50" t="s">
        <v>339</v>
      </c>
      <c r="D169" s="19" t="s">
        <v>338</v>
      </c>
      <c r="E169" s="29" t="s">
        <v>340</v>
      </c>
      <c r="F169" s="28"/>
      <c r="G169" s="28" t="s">
        <v>350</v>
      </c>
      <c r="H169" s="16">
        <v>45272</v>
      </c>
      <c r="I169" s="23">
        <v>27358.67</v>
      </c>
      <c r="J169" s="23"/>
      <c r="K169" s="23"/>
      <c r="L169" s="6">
        <f t="shared" si="3"/>
        <v>27358.67</v>
      </c>
    </row>
    <row r="170" spans="1:12" s="7" customFormat="1" ht="56.45" customHeight="1" x14ac:dyDescent="0.2">
      <c r="A170" s="3"/>
      <c r="B170" s="12">
        <v>2023261684</v>
      </c>
      <c r="C170" s="19" t="s">
        <v>29</v>
      </c>
      <c r="D170" s="14" t="s">
        <v>49</v>
      </c>
      <c r="E170" s="58" t="s">
        <v>294</v>
      </c>
      <c r="F170" s="12" t="s">
        <v>289</v>
      </c>
      <c r="G170" s="16" t="s">
        <v>290</v>
      </c>
      <c r="H170" s="16">
        <v>45189</v>
      </c>
      <c r="I170" s="17">
        <v>84926.14</v>
      </c>
      <c r="J170" s="17"/>
      <c r="K170" s="17"/>
      <c r="L170" s="6">
        <f t="shared" si="3"/>
        <v>84926.14</v>
      </c>
    </row>
    <row r="171" spans="1:12" s="7" customFormat="1" ht="33" customHeight="1" x14ac:dyDescent="0.2">
      <c r="A171" s="3"/>
      <c r="B171" s="12">
        <v>2023261685</v>
      </c>
      <c r="C171" s="19" t="s">
        <v>29</v>
      </c>
      <c r="D171" s="14" t="s">
        <v>49</v>
      </c>
      <c r="E171" s="58" t="s">
        <v>293</v>
      </c>
      <c r="F171" s="12" t="s">
        <v>289</v>
      </c>
      <c r="G171" s="16" t="s">
        <v>290</v>
      </c>
      <c r="H171" s="16">
        <v>45189</v>
      </c>
      <c r="I171" s="17">
        <v>50429.82</v>
      </c>
      <c r="J171" s="17"/>
      <c r="K171" s="17"/>
      <c r="L171" s="6">
        <f t="shared" si="3"/>
        <v>50429.82</v>
      </c>
    </row>
    <row r="172" spans="1:12" s="7" customFormat="1" ht="33" customHeight="1" x14ac:dyDescent="0.2">
      <c r="A172" s="3"/>
      <c r="B172" s="12">
        <v>2023261686</v>
      </c>
      <c r="C172" s="19" t="s">
        <v>29</v>
      </c>
      <c r="D172" s="14" t="s">
        <v>49</v>
      </c>
      <c r="E172" s="58" t="s">
        <v>295</v>
      </c>
      <c r="F172" s="12" t="s">
        <v>289</v>
      </c>
      <c r="G172" s="16" t="s">
        <v>290</v>
      </c>
      <c r="H172" s="16">
        <v>45141</v>
      </c>
      <c r="I172" s="17">
        <v>3083.45</v>
      </c>
      <c r="J172" s="17"/>
      <c r="K172" s="17"/>
      <c r="L172" s="6">
        <f t="shared" si="3"/>
        <v>3083.45</v>
      </c>
    </row>
    <row r="173" spans="1:12" s="7" customFormat="1" ht="33" customHeight="1" x14ac:dyDescent="0.2">
      <c r="A173" s="3"/>
      <c r="B173" s="12"/>
      <c r="C173" s="19" t="s">
        <v>11</v>
      </c>
      <c r="D173" s="19" t="s">
        <v>261</v>
      </c>
      <c r="E173" s="25" t="s">
        <v>28</v>
      </c>
      <c r="F173" s="21"/>
      <c r="G173" s="21" t="s">
        <v>262</v>
      </c>
      <c r="H173" s="16"/>
      <c r="I173" s="17">
        <v>134109.66</v>
      </c>
      <c r="J173" s="17">
        <v>0</v>
      </c>
      <c r="K173" s="17"/>
      <c r="L173" s="6">
        <f t="shared" si="3"/>
        <v>134109.66</v>
      </c>
    </row>
    <row r="174" spans="1:12" s="7" customFormat="1" ht="33" customHeight="1" x14ac:dyDescent="0.2">
      <c r="A174" s="3"/>
      <c r="B174" s="12"/>
      <c r="C174" s="19" t="s">
        <v>35</v>
      </c>
      <c r="D174" s="19" t="s">
        <v>261</v>
      </c>
      <c r="E174" s="25" t="s">
        <v>28</v>
      </c>
      <c r="F174" s="21"/>
      <c r="G174" s="21" t="s">
        <v>262</v>
      </c>
      <c r="H174" s="16"/>
      <c r="I174" s="17">
        <v>75651.42</v>
      </c>
      <c r="J174" s="17">
        <v>0</v>
      </c>
      <c r="K174" s="17"/>
      <c r="L174" s="6">
        <f t="shared" si="3"/>
        <v>75651.42</v>
      </c>
    </row>
    <row r="175" spans="1:12" ht="27" customHeight="1" x14ac:dyDescent="0.2">
      <c r="A175" s="3"/>
      <c r="B175" s="19"/>
      <c r="C175" s="19" t="s">
        <v>33</v>
      </c>
      <c r="D175" s="19" t="s">
        <v>26</v>
      </c>
      <c r="E175" s="20" t="s">
        <v>232</v>
      </c>
      <c r="F175" s="28"/>
      <c r="G175" s="22" t="s">
        <v>39</v>
      </c>
      <c r="H175" s="22">
        <v>45279</v>
      </c>
      <c r="I175" s="23">
        <v>30000000</v>
      </c>
      <c r="J175" s="23"/>
      <c r="K175" s="23"/>
      <c r="L175" s="47">
        <f t="shared" si="3"/>
        <v>30000000</v>
      </c>
    </row>
    <row r="176" spans="1:12" ht="45" customHeight="1" x14ac:dyDescent="0.2">
      <c r="A176" s="3"/>
      <c r="B176" s="12">
        <v>2023261690</v>
      </c>
      <c r="C176" s="19" t="s">
        <v>29</v>
      </c>
      <c r="D176" s="14" t="s">
        <v>49</v>
      </c>
      <c r="E176" s="29" t="s">
        <v>341</v>
      </c>
      <c r="F176" s="28" t="s">
        <v>342</v>
      </c>
      <c r="G176" s="21" t="s">
        <v>343</v>
      </c>
      <c r="H176" s="22">
        <v>45082</v>
      </c>
      <c r="I176" s="23">
        <v>1812909.29</v>
      </c>
      <c r="J176" s="23"/>
      <c r="K176" s="23"/>
      <c r="L176" s="6">
        <f t="shared" si="3"/>
        <v>1812909.29</v>
      </c>
    </row>
    <row r="177" spans="1:12" ht="45" customHeight="1" x14ac:dyDescent="0.2">
      <c r="A177" s="3"/>
      <c r="B177" s="12">
        <v>2023261691</v>
      </c>
      <c r="C177" s="19" t="s">
        <v>29</v>
      </c>
      <c r="D177" s="14" t="s">
        <v>49</v>
      </c>
      <c r="E177" s="29" t="s">
        <v>344</v>
      </c>
      <c r="F177" s="28" t="s">
        <v>345</v>
      </c>
      <c r="G177" s="16" t="s">
        <v>346</v>
      </c>
      <c r="H177" s="22">
        <v>45257</v>
      </c>
      <c r="I177" s="23">
        <v>2702363.86</v>
      </c>
      <c r="J177" s="23"/>
      <c r="K177" s="23"/>
      <c r="L177" s="6">
        <f t="shared" si="3"/>
        <v>2702363.86</v>
      </c>
    </row>
    <row r="178" spans="1:12" ht="40.5" customHeight="1" x14ac:dyDescent="0.2">
      <c r="B178" s="19">
        <v>2023161733</v>
      </c>
      <c r="C178" s="50" t="s">
        <v>347</v>
      </c>
      <c r="D178" s="19" t="s">
        <v>338</v>
      </c>
      <c r="E178" s="29" t="s">
        <v>348</v>
      </c>
      <c r="F178" s="28"/>
      <c r="G178" s="28" t="s">
        <v>351</v>
      </c>
      <c r="H178" s="16">
        <v>45272</v>
      </c>
      <c r="I178" s="23">
        <v>33472.67</v>
      </c>
      <c r="J178" s="23"/>
      <c r="K178" s="23"/>
      <c r="L178" s="6">
        <f t="shared" si="3"/>
        <v>33472.67</v>
      </c>
    </row>
    <row r="179" spans="1:12" ht="31.5" customHeight="1" x14ac:dyDescent="0.2">
      <c r="B179" s="19">
        <v>2023161734</v>
      </c>
      <c r="C179" s="50" t="s">
        <v>352</v>
      </c>
      <c r="D179" s="19" t="s">
        <v>338</v>
      </c>
      <c r="E179" s="29" t="s">
        <v>353</v>
      </c>
      <c r="F179" s="28"/>
      <c r="G179" s="28" t="s">
        <v>354</v>
      </c>
      <c r="H179" s="16">
        <v>45272</v>
      </c>
      <c r="I179" s="23">
        <v>25675.48</v>
      </c>
      <c r="J179" s="23"/>
      <c r="K179" s="23"/>
      <c r="L179" s="6">
        <f t="shared" si="3"/>
        <v>25675.48</v>
      </c>
    </row>
    <row r="180" spans="1:12" ht="25.5" customHeight="1" x14ac:dyDescent="0.2">
      <c r="B180" s="12">
        <v>2023261735</v>
      </c>
      <c r="C180" s="19" t="s">
        <v>11</v>
      </c>
      <c r="D180" s="19" t="s">
        <v>10</v>
      </c>
      <c r="E180" s="20" t="s">
        <v>355</v>
      </c>
      <c r="F180" s="21" t="s">
        <v>46</v>
      </c>
      <c r="G180" s="21" t="s">
        <v>356</v>
      </c>
      <c r="H180" s="22"/>
      <c r="I180" s="23">
        <v>5923.63</v>
      </c>
      <c r="J180" s="23">
        <v>20.04</v>
      </c>
      <c r="K180" s="23"/>
      <c r="L180" s="6">
        <f t="shared" si="3"/>
        <v>5943.67</v>
      </c>
    </row>
    <row r="181" spans="1:12" ht="25.5" customHeight="1" x14ac:dyDescent="0.2">
      <c r="B181" s="12">
        <v>2023261737</v>
      </c>
      <c r="C181" s="19" t="s">
        <v>11</v>
      </c>
      <c r="D181" s="19" t="s">
        <v>10</v>
      </c>
      <c r="E181" s="20" t="s">
        <v>357</v>
      </c>
      <c r="F181" s="21" t="s">
        <v>46</v>
      </c>
      <c r="G181" s="21" t="s">
        <v>358</v>
      </c>
      <c r="H181" s="22"/>
      <c r="I181" s="23">
        <v>4926.1000000000004</v>
      </c>
      <c r="J181" s="23">
        <v>15.43</v>
      </c>
      <c r="K181" s="23"/>
      <c r="L181" s="6">
        <f t="shared" si="3"/>
        <v>4941.5300000000007</v>
      </c>
    </row>
    <row r="182" spans="1:12" ht="40.15" customHeight="1" x14ac:dyDescent="0.2">
      <c r="B182" s="24">
        <v>2023261750</v>
      </c>
      <c r="C182" s="19" t="s">
        <v>59</v>
      </c>
      <c r="D182" s="19" t="s">
        <v>184</v>
      </c>
      <c r="E182" s="29" t="s">
        <v>185</v>
      </c>
      <c r="F182" s="21" t="s">
        <v>359</v>
      </c>
      <c r="G182" s="21" t="s">
        <v>360</v>
      </c>
      <c r="H182" s="22">
        <v>45229</v>
      </c>
      <c r="I182" s="23">
        <v>990</v>
      </c>
      <c r="J182" s="23">
        <v>217.8</v>
      </c>
      <c r="K182" s="23"/>
      <c r="L182" s="6">
        <f t="shared" si="3"/>
        <v>1207.8</v>
      </c>
    </row>
    <row r="183" spans="1:12" ht="40.15" customHeight="1" x14ac:dyDescent="0.2">
      <c r="B183" s="24">
        <v>2023261753</v>
      </c>
      <c r="C183" s="19" t="s">
        <v>59</v>
      </c>
      <c r="D183" s="19" t="s">
        <v>361</v>
      </c>
      <c r="E183" s="29" t="s">
        <v>362</v>
      </c>
      <c r="F183" s="21" t="s">
        <v>363</v>
      </c>
      <c r="G183" s="21">
        <v>2723301334</v>
      </c>
      <c r="H183" s="22">
        <v>45260</v>
      </c>
      <c r="I183" s="23">
        <v>9303.25</v>
      </c>
      <c r="J183" s="23">
        <v>2046.72</v>
      </c>
      <c r="K183" s="23"/>
      <c r="L183" s="6">
        <f t="shared" si="3"/>
        <v>11349.97</v>
      </c>
    </row>
    <row r="184" spans="1:12" ht="40.15" customHeight="1" x14ac:dyDescent="0.2">
      <c r="B184" s="24">
        <v>2023261754</v>
      </c>
      <c r="C184" s="19" t="s">
        <v>59</v>
      </c>
      <c r="D184" s="19" t="s">
        <v>34</v>
      </c>
      <c r="E184" s="29" t="s">
        <v>364</v>
      </c>
      <c r="F184" s="21" t="s">
        <v>365</v>
      </c>
      <c r="G184" s="21" t="s">
        <v>37</v>
      </c>
      <c r="H184" s="22"/>
      <c r="I184" s="23">
        <v>2841.2</v>
      </c>
      <c r="J184" s="23">
        <v>0.88</v>
      </c>
      <c r="K184" s="23"/>
      <c r="L184" s="6">
        <f t="shared" si="3"/>
        <v>2842.08</v>
      </c>
    </row>
    <row r="185" spans="1:12" ht="27" customHeight="1" x14ac:dyDescent="0.2">
      <c r="B185" s="24">
        <v>2023261763</v>
      </c>
      <c r="C185" s="19" t="s">
        <v>11</v>
      </c>
      <c r="D185" s="19" t="s">
        <v>31</v>
      </c>
      <c r="E185" s="20" t="s">
        <v>366</v>
      </c>
      <c r="F185" s="21" t="s">
        <v>56</v>
      </c>
      <c r="G185" s="21">
        <v>15</v>
      </c>
      <c r="H185" s="22">
        <v>45276</v>
      </c>
      <c r="I185" s="23">
        <v>44378.01</v>
      </c>
      <c r="J185" s="23"/>
      <c r="K185" s="23">
        <v>8304.27</v>
      </c>
      <c r="L185" s="6">
        <f t="shared" si="3"/>
        <v>52682.28</v>
      </c>
    </row>
    <row r="186" spans="1:12" ht="39.6" customHeight="1" x14ac:dyDescent="0.2">
      <c r="B186" s="21">
        <v>2023261764</v>
      </c>
      <c r="C186" s="19" t="s">
        <v>11</v>
      </c>
      <c r="D186" s="14" t="s">
        <v>64</v>
      </c>
      <c r="E186" s="49" t="s">
        <v>368</v>
      </c>
      <c r="F186" s="28" t="s">
        <v>228</v>
      </c>
      <c r="G186" s="21">
        <v>264</v>
      </c>
      <c r="H186" s="22">
        <v>45275</v>
      </c>
      <c r="I186" s="23">
        <v>53365.13</v>
      </c>
      <c r="J186" s="23">
        <v>11740.33</v>
      </c>
      <c r="K186" s="23"/>
      <c r="L186" s="47">
        <f t="shared" si="3"/>
        <v>65105.46</v>
      </c>
    </row>
    <row r="187" spans="1:12" ht="45" customHeight="1" x14ac:dyDescent="0.2">
      <c r="B187" s="12">
        <v>2023261769</v>
      </c>
      <c r="C187" s="19" t="s">
        <v>11</v>
      </c>
      <c r="D187" s="12" t="s">
        <v>193</v>
      </c>
      <c r="E187" s="29" t="s">
        <v>369</v>
      </c>
      <c r="F187" s="28" t="s">
        <v>370</v>
      </c>
      <c r="G187" s="21" t="s">
        <v>371</v>
      </c>
      <c r="H187" s="22">
        <v>44704</v>
      </c>
      <c r="I187" s="23">
        <v>2949278.7</v>
      </c>
      <c r="J187" s="23"/>
      <c r="K187" s="23"/>
      <c r="L187" s="6">
        <f t="shared" si="3"/>
        <v>2949278.7</v>
      </c>
    </row>
    <row r="188" spans="1:12" ht="40.5" customHeight="1" x14ac:dyDescent="0.2">
      <c r="B188" s="12">
        <v>2023261773</v>
      </c>
      <c r="C188" s="19" t="s">
        <v>11</v>
      </c>
      <c r="D188" s="19" t="s">
        <v>374</v>
      </c>
      <c r="E188" s="29" t="s">
        <v>367</v>
      </c>
      <c r="F188" s="21" t="s">
        <v>48</v>
      </c>
      <c r="G188" s="21">
        <v>1422301436</v>
      </c>
      <c r="H188" s="22">
        <v>45273</v>
      </c>
      <c r="I188" s="23">
        <v>2357.37</v>
      </c>
      <c r="J188" s="23">
        <v>518.62</v>
      </c>
      <c r="K188" s="23"/>
      <c r="L188" s="6">
        <f t="shared" si="3"/>
        <v>2875.99</v>
      </c>
    </row>
    <row r="189" spans="1:12" ht="27" customHeight="1" x14ac:dyDescent="0.2">
      <c r="B189" s="24">
        <v>2023261813</v>
      </c>
      <c r="C189" s="19" t="s">
        <v>43</v>
      </c>
      <c r="D189" s="19" t="s">
        <v>18</v>
      </c>
      <c r="E189" s="20" t="s">
        <v>372</v>
      </c>
      <c r="F189" s="21"/>
      <c r="G189" s="21" t="s">
        <v>373</v>
      </c>
      <c r="H189" s="22">
        <v>45280</v>
      </c>
      <c r="I189" s="23">
        <v>33186.400000000001</v>
      </c>
      <c r="J189" s="23"/>
      <c r="K189" s="23"/>
      <c r="L189" s="47">
        <f t="shared" si="3"/>
        <v>33186.400000000001</v>
      </c>
    </row>
    <row r="190" spans="1:12" ht="27" customHeight="1" x14ac:dyDescent="0.2">
      <c r="B190" s="24">
        <v>2023261814</v>
      </c>
      <c r="C190" s="19" t="s">
        <v>43</v>
      </c>
      <c r="D190" s="19" t="s">
        <v>18</v>
      </c>
      <c r="E190" s="20" t="s">
        <v>372</v>
      </c>
      <c r="F190" s="21"/>
      <c r="G190" s="21" t="s">
        <v>373</v>
      </c>
      <c r="H190" s="22">
        <v>45280</v>
      </c>
      <c r="I190" s="23">
        <v>9045.23</v>
      </c>
      <c r="J190" s="23"/>
      <c r="K190" s="23"/>
      <c r="L190" s="47">
        <f t="shared" si="3"/>
        <v>9045.23</v>
      </c>
    </row>
    <row r="191" spans="1:12" ht="27" customHeight="1" x14ac:dyDescent="0.2">
      <c r="B191" s="24">
        <v>2023261815</v>
      </c>
      <c r="C191" s="19" t="s">
        <v>43</v>
      </c>
      <c r="D191" s="19" t="s">
        <v>18</v>
      </c>
      <c r="E191" s="20" t="s">
        <v>372</v>
      </c>
      <c r="F191" s="21"/>
      <c r="G191" s="21" t="s">
        <v>373</v>
      </c>
      <c r="H191" s="22">
        <v>45280</v>
      </c>
      <c r="I191" s="23">
        <v>5426.67</v>
      </c>
      <c r="J191" s="23"/>
      <c r="K191" s="23"/>
      <c r="L191" s="47">
        <f t="shared" si="3"/>
        <v>5426.67</v>
      </c>
    </row>
    <row r="192" spans="1:12" s="4" customFormat="1" ht="35.450000000000003" customHeight="1" x14ac:dyDescent="0.2">
      <c r="B192" s="32"/>
      <c r="C192" s="73"/>
      <c r="D192" s="34"/>
      <c r="E192" s="35"/>
      <c r="F192" s="36"/>
      <c r="G192" s="36"/>
      <c r="H192" s="31" t="s">
        <v>0</v>
      </c>
      <c r="I192" s="39">
        <f>SUM(I3:I191)</f>
        <v>798317081.78999972</v>
      </c>
      <c r="J192" s="39">
        <f>SUM(J3:J191)</f>
        <v>235556.02999999997</v>
      </c>
      <c r="K192" s="39">
        <f>SUM(K3:K191)</f>
        <v>8304.27</v>
      </c>
      <c r="L192" s="39">
        <f>SUM(L3:L191)</f>
        <v>798560942.08999956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DC27694-4DEA-43DB-9159-F31CD01846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RIEPILOGO</vt:lpstr>
      <vt:lpstr>PON SPAO</vt:lpstr>
      <vt:lpstr>PON IOG</vt:lpstr>
      <vt:lpstr>POC SPAO</vt:lpstr>
      <vt:lpstr>DIV. 4^</vt:lpstr>
      <vt:lpstr>D.P.2023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</dc:title>
  <dc:creator>Fiorani Rita</dc:creator>
  <cp:lastModifiedBy>Fiorani Rita</cp:lastModifiedBy>
  <cp:lastPrinted>2023-12-29T08:42:41Z</cp:lastPrinted>
  <dcterms:created xsi:type="dcterms:W3CDTF">2018-01-15T07:15:08Z</dcterms:created>
  <dcterms:modified xsi:type="dcterms:W3CDTF">2024-01-17T13:21:23Z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TC027802579991</vt:lpwstr>
  </property>
</Properties>
</file>